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19200" windowHeight="8235" activeTab="1"/>
  </bookViews>
  <sheets>
    <sheet name="Stammdaten" sheetId="1" r:id="rId1"/>
    <sheet name="Stufe I" sheetId="2" r:id="rId2"/>
    <sheet name="Stufe II" sheetId="3" r:id="rId3"/>
    <sheet name="Stufe III" sheetId="4" r:id="rId4"/>
    <sheet name="Stufe VI und V" sheetId="5" r:id="rId5"/>
  </sheets>
  <definedNames>
    <definedName name="_xlnm._FilterDatabase" localSheetId="1" hidden="1">'Stufe I'!$B$5:$Q$40</definedName>
    <definedName name="_xlnm._FilterDatabase" localSheetId="2" hidden="1">'Stufe II'!$B$5:$Q$32</definedName>
    <definedName name="_xlnm._FilterDatabase" localSheetId="3" hidden="1">'Stufe III'!$A$5:$Q$16</definedName>
    <definedName name="_xlnm._FilterDatabase" localSheetId="4" hidden="1">'Stufe VI und V'!$A$8:$Q$26</definedName>
    <definedName name="aktuelles_Jahr">Stammdaten!$E$2</definedName>
    <definedName name="_xlnm.Print_Area" localSheetId="1">'Stufe I'!$2:$41</definedName>
    <definedName name="_xlnm.Print_Area" localSheetId="2">'Stufe II'!$2:$33</definedName>
    <definedName name="_xlnm.Print_Area" localSheetId="3">'Stufe III'!$2:$17</definedName>
    <definedName name="_xlnm.Print_Area" localSheetId="4">'Stufe VI und V'!$A$2:$Q$29</definedName>
    <definedName name="Höchstalter_I">Stammdaten!$B$6</definedName>
    <definedName name="Höchstalter_II">Stammdaten!$B$7</definedName>
    <definedName name="Höchstalter_III">Stammdaten!$B$8</definedName>
    <definedName name="Höchstalter_IV">Stammdaten!$B$9</definedName>
    <definedName name="Höchstalter_V">Stammdaten!$B$10</definedName>
    <definedName name="Mindestalter_I">Stammdaten!$C$6</definedName>
    <definedName name="Mindestalter_II">Stammdaten!$C$7</definedName>
    <definedName name="Mindestalter_III">Stammdaten!$C$8</definedName>
    <definedName name="Mindestalter_IV">Stammdaten!$C$9</definedName>
    <definedName name="Mindestalter_V">Stammdaten!$C$10</definedName>
  </definedNames>
  <calcPr calcId="152511" fullCalcOnLoad="1"/>
</workbook>
</file>

<file path=xl/calcChain.xml><?xml version="1.0" encoding="utf-8"?>
<calcChain xmlns="http://schemas.openxmlformats.org/spreadsheetml/2006/main">
  <c r="N11" i="3" l="1"/>
  <c r="N27" i="3"/>
  <c r="O41" i="2"/>
  <c r="O33" i="3"/>
  <c r="O17" i="4"/>
  <c r="O29" i="5"/>
  <c r="N16" i="5"/>
  <c r="N19" i="5"/>
  <c r="N24" i="5"/>
  <c r="N15" i="4"/>
  <c r="N12" i="4"/>
  <c r="N13" i="4"/>
  <c r="N10" i="4"/>
  <c r="N9" i="4"/>
  <c r="N9" i="3"/>
  <c r="N14" i="3"/>
  <c r="N6" i="3"/>
  <c r="N7" i="3"/>
  <c r="N8" i="3"/>
  <c r="N13" i="3"/>
  <c r="N30" i="3"/>
  <c r="N25" i="3"/>
  <c r="N6" i="4"/>
  <c r="N12" i="3"/>
  <c r="R12" i="3"/>
  <c r="N8" i="4"/>
  <c r="N19" i="3"/>
  <c r="R19" i="3"/>
  <c r="N18" i="3"/>
  <c r="N23" i="3"/>
  <c r="N22" i="3"/>
  <c r="S22" i="3"/>
  <c r="N21" i="3"/>
  <c r="S21" i="3"/>
  <c r="N28" i="3"/>
  <c r="N29" i="3"/>
  <c r="N26" i="3"/>
  <c r="N16" i="3"/>
  <c r="R16" i="3"/>
  <c r="N17" i="3"/>
  <c r="R17" i="3"/>
  <c r="N21" i="2"/>
  <c r="N19" i="2"/>
  <c r="N30" i="2"/>
  <c r="N31" i="2"/>
  <c r="N39" i="2"/>
  <c r="N38" i="2"/>
  <c r="N37" i="2"/>
  <c r="N17" i="5"/>
  <c r="N12" i="5"/>
  <c r="N13" i="5"/>
  <c r="N10" i="5"/>
  <c r="N9" i="5"/>
  <c r="N18" i="5"/>
  <c r="N20" i="5"/>
  <c r="N23" i="5"/>
  <c r="N15" i="5"/>
  <c r="N7" i="5"/>
  <c r="N29" i="2"/>
  <c r="N36" i="2"/>
  <c r="N33" i="2"/>
  <c r="N35" i="2"/>
  <c r="N34" i="2"/>
  <c r="N26" i="2"/>
  <c r="N27" i="2"/>
  <c r="N25" i="2"/>
  <c r="N17" i="2"/>
  <c r="N16" i="2"/>
  <c r="N12" i="2"/>
  <c r="N10" i="2"/>
  <c r="N22" i="2"/>
  <c r="N20" i="2"/>
  <c r="N23" i="2"/>
  <c r="N14" i="2"/>
  <c r="N7" i="2"/>
  <c r="N8" i="2"/>
  <c r="N6" i="2"/>
  <c r="D3" i="5"/>
  <c r="B6" i="1"/>
  <c r="B7" i="1"/>
  <c r="C7" i="1"/>
  <c r="B8" i="1"/>
  <c r="C8" i="1"/>
  <c r="B9" i="1"/>
  <c r="C9" i="1"/>
  <c r="C10" i="1"/>
  <c r="D3" i="2"/>
  <c r="D3" i="3"/>
  <c r="D3" i="4"/>
  <c r="S12" i="3"/>
  <c r="R22" i="3"/>
  <c r="S17" i="3"/>
  <c r="R21" i="3"/>
  <c r="S19" i="3"/>
</calcChain>
</file>

<file path=xl/comments1.xml><?xml version="1.0" encoding="utf-8"?>
<comments xmlns="http://schemas.openxmlformats.org/spreadsheetml/2006/main">
  <authors>
    <author>Infraware Corporation</author>
  </authors>
  <commentList>
    <comment ref="J5" authorId="0">
      <text>
        <r>
          <rPr>
            <b/>
            <sz val="9"/>
            <rFont val="Tahoma"/>
            <family val="2"/>
          </rPr>
          <t>ww:</t>
        </r>
        <r>
          <rPr>
            <sz val="9"/>
            <rFont val="Tahoma"/>
            <family val="2"/>
          </rPr>
          <t xml:space="preserve">
25 m Transport von 2 Gymnastikbällen; Start erfolgt aus dem Wasser</t>
        </r>
      </text>
    </comment>
    <comment ref="K5" authorId="0">
      <text>
        <r>
          <rPr>
            <b/>
            <sz val="9"/>
            <rFont val="Tahoma"/>
            <family val="2"/>
          </rPr>
          <t>ww:</t>
        </r>
        <r>
          <rPr>
            <sz val="9"/>
            <rFont val="Tahoma"/>
            <family val="2"/>
          </rPr>
          <t xml:space="preserve">
25 m Schwimmen in beliebiger Schwimmart, wobei 2 Markierungen, die
sich bei 10 m und 15 m befinden, durchtaucht werden müssen.
Start erfolgt aus dem Wasser</t>
        </r>
      </text>
    </comment>
    <comment ref="L5" authorId="0">
      <text>
        <r>
          <rPr>
            <b/>
            <sz val="9"/>
            <rFont val="Tahoma"/>
            <family val="2"/>
          </rPr>
          <t>ww:</t>
        </r>
        <r>
          <rPr>
            <sz val="9"/>
            <rFont val="Tahoma"/>
            <family val="2"/>
          </rPr>
          <t xml:space="preserve">
25 m Schwimmen in Rückenlage mit Grätschschwung, wobei ein
Tauchring mit beiden Händen festgehalten werden muß.
Start erfolgt aus dem Wassser.</t>
        </r>
      </text>
    </comment>
  </commentList>
</comments>
</file>

<file path=xl/comments2.xml><?xml version="1.0" encoding="utf-8"?>
<comments xmlns="http://schemas.openxmlformats.org/spreadsheetml/2006/main">
  <authors>
    <author>Infraware Corporation</author>
  </authors>
  <commentList>
    <comment ref="J5" authorId="0">
      <text>
        <r>
          <rPr>
            <b/>
            <sz val="9"/>
            <rFont val="Tahoma"/>
            <family val="2"/>
          </rPr>
          <t>ww:</t>
        </r>
        <r>
          <rPr>
            <sz val="9"/>
            <rFont val="Tahoma"/>
            <family val="2"/>
          </rPr>
          <t xml:space="preserve">
50 m Flossenschwimmen; davon 25 m in Bauchlage (wobei die Hände
sichtbar auf dem Rücken liegen) und 25 m in Rückenlage
(wobei die Hände auf der Brust verschränkt sind)
Start erfolgt aus dem Wasser</t>
        </r>
      </text>
    </comment>
    <comment ref="K5" authorId="0">
      <text>
        <r>
          <rPr>
            <b/>
            <sz val="9"/>
            <rFont val="Tahoma"/>
            <family val="2"/>
          </rPr>
          <t>ww:</t>
        </r>
        <r>
          <rPr>
            <sz val="9"/>
            <rFont val="Tahoma"/>
            <family val="2"/>
          </rPr>
          <t xml:space="preserve">
50 m Balltransport
Der Ball wird zwischen den Armen transportiert, ohne daß er dabei
festgehalten wird. Die ersten 25 m werden in Kraul-, die zweiten 25 m in
Brustlage geschwommen. Start mit Startsprung.</t>
        </r>
      </text>
    </comment>
    <comment ref="L5" authorId="0">
      <text>
        <r>
          <rPr>
            <b/>
            <sz val="9"/>
            <rFont val="Tahoma"/>
            <family val="2"/>
          </rPr>
          <t>ww:</t>
        </r>
        <r>
          <rPr>
            <sz val="9"/>
            <rFont val="Tahoma"/>
            <family val="2"/>
          </rPr>
          <t xml:space="preserve">
50 m Tauchringstaffel
Im Flachwasserbereich verteilt liegen 4 Tauchringe. Anschwimmen in
beliebiger Schwimmart, abtauchen und heraufholen aller Ringe, fortsetzen
der restlichen Bahn + 25 m in beliebiger Schwimmart. Ringe werden bei
25 m abgelegt.</t>
        </r>
      </text>
    </comment>
  </commentList>
</comments>
</file>

<file path=xl/comments3.xml><?xml version="1.0" encoding="utf-8"?>
<comments xmlns="http://schemas.openxmlformats.org/spreadsheetml/2006/main">
  <authors>
    <author>Infraware Corporation</author>
  </authors>
  <commentList>
    <comment ref="J5" authorId="0">
      <text>
        <r>
          <rPr>
            <b/>
            <sz val="9"/>
            <rFont val="Tahoma"/>
            <family val="2"/>
          </rPr>
          <t>ww:</t>
        </r>
        <r>
          <rPr>
            <sz val="9"/>
            <rFont val="Tahoma"/>
            <family val="2"/>
          </rPr>
          <t xml:space="preserve">
50 m Flossenschwimmen, 25 m Kraul + 25 m Rückenlage</t>
        </r>
      </text>
    </comment>
    <comment ref="K5" authorId="0">
      <text>
        <r>
          <rPr>
            <b/>
            <sz val="9"/>
            <rFont val="Tahoma"/>
            <family val="2"/>
          </rPr>
          <t>ww:</t>
        </r>
        <r>
          <rPr>
            <sz val="9"/>
            <rFont val="Tahoma"/>
            <family val="2"/>
          </rPr>
          <t xml:space="preserve">
50m Kleiderschwimmen mit T-Shirt ohne Entkleiden
25m Kraul/25m Brust
( Shirt muss Badebekleidung überdecken).</t>
        </r>
      </text>
    </comment>
    <comment ref="L5" authorId="0">
      <text>
        <r>
          <rPr>
            <b/>
            <sz val="9"/>
            <rFont val="Tahoma"/>
            <family val="2"/>
          </rPr>
          <t>ww:</t>
        </r>
        <r>
          <rPr>
            <sz val="9"/>
            <rFont val="Tahoma"/>
            <family val="2"/>
          </rPr>
          <t xml:space="preserve">
50 m Tauchringstaffel
Im Flachwasserbereich verteilt liegen 6 Tauchringe. Anschwimmen in
beliebiger Schwimmart, abtauchen und heraufholen aller Ringe, fortsetzen
der restlichen Bahn + 25 m in beliebiger Schwimmart. Ringe werden bei 25
m abgelegt.</t>
        </r>
      </text>
    </comment>
    <comment ref="M5" authorId="0">
      <text>
        <r>
          <rPr>
            <b/>
            <sz val="9"/>
            <rFont val="Tahoma"/>
            <family val="2"/>
          </rPr>
          <t>ww:</t>
        </r>
        <r>
          <rPr>
            <sz val="9"/>
            <rFont val="Tahoma"/>
            <family val="2"/>
          </rPr>
          <t xml:space="preserve">
Rettungsübung
5 kg Ring liegt bei 25 m am Beckengrund
25 m Anschwimmen in Brustlage, Aufnehmen des Ringes, Rücktransport in
Rückenlage, Ring wird mit beiden Händen vor dem Körper gehalten.</t>
        </r>
      </text>
    </comment>
  </commentList>
</comments>
</file>

<file path=xl/comments4.xml><?xml version="1.0" encoding="utf-8"?>
<comments xmlns="http://schemas.openxmlformats.org/spreadsheetml/2006/main">
  <authors>
    <author>Infraware Corporation</author>
  </authors>
  <commentList>
    <comment ref="J5" authorId="0">
      <text>
        <r>
          <rPr>
            <b/>
            <sz val="9"/>
            <rFont val="Tahoma"/>
            <family val="2"/>
          </rPr>
          <t>ww:</t>
        </r>
        <r>
          <rPr>
            <sz val="9"/>
            <rFont val="Tahoma"/>
            <family val="2"/>
          </rPr>
          <t xml:space="preserve">
50 m Flossenschwimmen, 25 m Kraul + 25 m Rückenlage</t>
        </r>
      </text>
    </comment>
    <comment ref="K5" authorId="0">
      <text>
        <r>
          <rPr>
            <b/>
            <sz val="9"/>
            <rFont val="Tahoma"/>
            <family val="2"/>
          </rPr>
          <t>ww:</t>
        </r>
        <r>
          <rPr>
            <sz val="9"/>
            <rFont val="Tahoma"/>
            <family val="2"/>
          </rPr>
          <t xml:space="preserve">
Kleiderschwimmen
50 m Kleiderschwimmen mit anschließendem Entkleiden
25m Kraul/ 25m Brust
Die Zeit wird genommen, wenn das 2. Kleidungsstück
vollständig am Beckenrand liegt.</t>
        </r>
      </text>
    </comment>
    <comment ref="L5" authorId="0">
      <text>
        <r>
          <rPr>
            <b/>
            <sz val="9"/>
            <rFont val="Tahoma"/>
            <family val="2"/>
          </rPr>
          <t>ww:</t>
        </r>
        <r>
          <rPr>
            <sz val="9"/>
            <rFont val="Tahoma"/>
            <family val="2"/>
          </rPr>
          <t xml:space="preserve">
Tauchen; 25 m Tauchen mit hoher Wende; 25 m Freistil</t>
        </r>
      </text>
    </comment>
    <comment ref="M5" authorId="0">
      <text>
        <r>
          <rPr>
            <b/>
            <sz val="9"/>
            <rFont val="Tahoma"/>
            <family val="2"/>
          </rPr>
          <t>ww:</t>
        </r>
        <r>
          <rPr>
            <sz val="9"/>
            <rFont val="Tahoma"/>
            <family val="2"/>
          </rPr>
          <t xml:space="preserve">
Rettungsübung
Gefüllte Rettungspuppe liegt bei 25 m am Beckengrund;
25 m Anschwimmen in Brustlage; Aufnehmen und
Zurückschleppen der Puppe im Achselgriff.</t>
        </r>
      </text>
    </comment>
  </commentList>
</comments>
</file>

<file path=xl/sharedStrings.xml><?xml version="1.0" encoding="utf-8"?>
<sst xmlns="http://schemas.openxmlformats.org/spreadsheetml/2006/main" count="428" uniqueCount="174">
  <si>
    <t xml:space="preserve">Einteilung der Altersstufen im Jahr: </t>
  </si>
  <si>
    <t>Stufe</t>
  </si>
  <si>
    <t>Höchstalter</t>
  </si>
  <si>
    <t>Mindestalter</t>
  </si>
  <si>
    <t>I</t>
  </si>
  <si>
    <t>II</t>
  </si>
  <si>
    <t>III</t>
  </si>
  <si>
    <t>IV</t>
  </si>
  <si>
    <t>V</t>
  </si>
  <si>
    <t>Wettkampfregeln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</si>
  <si>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</si>
  <si>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</si>
  <si>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</si>
  <si>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</si>
  <si>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</si>
  <si>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</si>
  <si>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</si>
  <si>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</si>
  <si>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</si>
  <si>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F13</t>
  </si>
  <si>
    <t>F11</t>
  </si>
  <si>
    <t>F12</t>
  </si>
  <si>
    <t>F14</t>
  </si>
  <si>
    <t>F15</t>
  </si>
  <si>
    <t>F16</t>
  </si>
  <si>
    <t>F17</t>
  </si>
  <si>
    <t>F18</t>
  </si>
  <si>
    <t>F19</t>
  </si>
  <si>
    <t>Vereinsmeisterschaft:</t>
  </si>
  <si>
    <t>Rennen</t>
  </si>
  <si>
    <t>m/w</t>
  </si>
  <si>
    <t>Name</t>
  </si>
  <si>
    <t>Vorname</t>
  </si>
  <si>
    <t>Geb.Datum</t>
  </si>
  <si>
    <t>Alter</t>
  </si>
  <si>
    <t>Jahrgang</t>
  </si>
  <si>
    <t>Leer</t>
  </si>
  <si>
    <t>Bälle</t>
  </si>
  <si>
    <t>Tauchen</t>
  </si>
  <si>
    <t>Rücken</t>
  </si>
  <si>
    <t>4.Disziplin</t>
  </si>
  <si>
    <t>Gesamtzeit</t>
  </si>
  <si>
    <t>Platzierung</t>
  </si>
  <si>
    <t>Bemerkung</t>
  </si>
  <si>
    <t>Anzahl  Schwimmer</t>
  </si>
  <si>
    <t>Flossen</t>
  </si>
  <si>
    <t>Ball</t>
  </si>
  <si>
    <t>Tauchring</t>
  </si>
  <si>
    <t>02:26,8</t>
  </si>
  <si>
    <t>02:10,9</t>
  </si>
  <si>
    <t>02:13,5</t>
  </si>
  <si>
    <t>01:45,1</t>
  </si>
  <si>
    <t>02:08,7</t>
  </si>
  <si>
    <t>Kleider</t>
  </si>
  <si>
    <t>Rettung</t>
  </si>
  <si>
    <t>w</t>
  </si>
  <si>
    <t>Laubender</t>
  </si>
  <si>
    <t>Roberta</t>
  </si>
  <si>
    <t>Rüdi</t>
  </si>
  <si>
    <t>Pecat</t>
  </si>
  <si>
    <t>Theresa</t>
  </si>
  <si>
    <t>Müller</t>
  </si>
  <si>
    <t>Anika</t>
  </si>
  <si>
    <t>Sarah</t>
  </si>
  <si>
    <t>Ramsauer</t>
  </si>
  <si>
    <t>Marie</t>
  </si>
  <si>
    <t>m</t>
  </si>
  <si>
    <t>Fuchs</t>
  </si>
  <si>
    <t>Maximilian</t>
  </si>
  <si>
    <t>Englert</t>
  </si>
  <si>
    <t>Julius</t>
  </si>
  <si>
    <t>Bach</t>
  </si>
  <si>
    <t>Lennard</t>
  </si>
  <si>
    <t>Volkheimer</t>
  </si>
  <si>
    <t>Leo</t>
  </si>
  <si>
    <t xml:space="preserve">Büchs </t>
  </si>
  <si>
    <t>Saloma</t>
  </si>
  <si>
    <t>Wehner</t>
  </si>
  <si>
    <t>Annika</t>
  </si>
  <si>
    <t>Sterzinger</t>
  </si>
  <si>
    <t>Paul</t>
  </si>
  <si>
    <t>Jannis</t>
  </si>
  <si>
    <t>Pascal</t>
  </si>
  <si>
    <t>Braunius</t>
  </si>
  <si>
    <t>Joshua</t>
  </si>
  <si>
    <t>Büttner</t>
  </si>
  <si>
    <t>Luna</t>
  </si>
  <si>
    <t>Moos</t>
  </si>
  <si>
    <t>Schwarz</t>
  </si>
  <si>
    <t>Hannah</t>
  </si>
  <si>
    <t>Hey</t>
  </si>
  <si>
    <t>Peter</t>
  </si>
  <si>
    <t>Kiesel</t>
  </si>
  <si>
    <t>Ida</t>
  </si>
  <si>
    <t>van Velsen</t>
  </si>
  <si>
    <t>Marlene</t>
  </si>
  <si>
    <t>Tamija</t>
  </si>
  <si>
    <t>Christine/Ute</t>
  </si>
  <si>
    <t>Arbes</t>
  </si>
  <si>
    <t>Svenja</t>
  </si>
  <si>
    <t>Heinz</t>
  </si>
  <si>
    <t>Kristina</t>
  </si>
  <si>
    <t>Nöth</t>
  </si>
  <si>
    <t>Christine</t>
  </si>
  <si>
    <t>Conny</t>
  </si>
  <si>
    <t>Daniel</t>
  </si>
  <si>
    <t>Bergmann</t>
  </si>
  <si>
    <t>Stefan</t>
  </si>
  <si>
    <t>Hellmuth</t>
  </si>
  <si>
    <t>Michael</t>
  </si>
  <si>
    <t>Markus</t>
  </si>
  <si>
    <t>Rüdiger</t>
  </si>
  <si>
    <t>Schmitt</t>
  </si>
  <si>
    <t>Uli</t>
  </si>
  <si>
    <t xml:space="preserve">Büttner </t>
  </si>
  <si>
    <t>Nico</t>
  </si>
  <si>
    <t>Derlet</t>
  </si>
  <si>
    <t>Fischer</t>
  </si>
  <si>
    <t>Max</t>
  </si>
  <si>
    <t>Reg/Niklas</t>
  </si>
  <si>
    <t xml:space="preserve">Haag </t>
  </si>
  <si>
    <t>Anna-Lena</t>
  </si>
  <si>
    <t>Ziegler</t>
  </si>
  <si>
    <t>Emely</t>
  </si>
  <si>
    <t>Mayer</t>
  </si>
  <si>
    <t>Jule</t>
  </si>
  <si>
    <t>Stumpf</t>
  </si>
  <si>
    <t>Milla</t>
  </si>
  <si>
    <t>Will</t>
  </si>
  <si>
    <t>Nils</t>
  </si>
  <si>
    <t>Nodehi</t>
  </si>
  <si>
    <t>Julian</t>
  </si>
  <si>
    <t>Stefan / Mara</t>
  </si>
  <si>
    <t>Bender</t>
  </si>
  <si>
    <t>Sophia</t>
  </si>
  <si>
    <t>Lina</t>
  </si>
  <si>
    <t>Schuhmann</t>
  </si>
  <si>
    <t>Milena</t>
  </si>
  <si>
    <t>Jonas</t>
  </si>
  <si>
    <t>Jannik</t>
  </si>
  <si>
    <t>Finn</t>
  </si>
  <si>
    <t>Wirsing</t>
  </si>
  <si>
    <t>Moritz</t>
  </si>
  <si>
    <t>Kneuer</t>
  </si>
  <si>
    <t>bis 59 Jahre</t>
  </si>
  <si>
    <t>bis 29 Jahre</t>
  </si>
  <si>
    <t>bis 49 Jahre</t>
  </si>
  <si>
    <t>Laura</t>
  </si>
  <si>
    <t>Johanna</t>
  </si>
  <si>
    <t>Schön</t>
  </si>
  <si>
    <t>Albert</t>
  </si>
  <si>
    <t>Linda</t>
  </si>
  <si>
    <t>Nolze</t>
  </si>
  <si>
    <t>Marvin</t>
  </si>
  <si>
    <t>Marcel</t>
  </si>
  <si>
    <t>Tim</t>
  </si>
  <si>
    <t>Emilie</t>
  </si>
  <si>
    <t>Weigand</t>
  </si>
  <si>
    <t>Anna</t>
  </si>
  <si>
    <t>Trost</t>
  </si>
  <si>
    <t>Cecile</t>
  </si>
  <si>
    <t>Koch</t>
  </si>
  <si>
    <t>Marius</t>
  </si>
  <si>
    <t>Kai</t>
  </si>
  <si>
    <t>Ronja</t>
  </si>
  <si>
    <t>Bernhard</t>
  </si>
  <si>
    <t>Sebastian</t>
  </si>
  <si>
    <t>Heger</t>
  </si>
  <si>
    <t>Florian</t>
  </si>
  <si>
    <t>00:48.0</t>
  </si>
  <si>
    <t>17/18 Jahre</t>
  </si>
  <si>
    <t>Teilgenommen</t>
  </si>
  <si>
    <t>Reg/Niklas , Tauchen abgebrochen</t>
  </si>
  <si>
    <t xml:space="preserve">Yvonne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</si>
</sst>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5" formatCode="mm:ss.0;@"/>
  </numFmts>
  <fonts count="23">
    <font>
      <sz val="10"/>
      <name val="Arial"/>
      <charset val="129"/>
    </font>
    <font>
      <sz val="10"/>
      <name val="Arial"/>
      <charset val="129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8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2" fillId="0" borderId="0"/>
  </cellStyleXfs>
  <cellXfs count="95">
    <xf numFmtId="0" fontId="0" fillId="0" borderId="0" xfId="0"/>
    <xf numFmtId="0" fontId="0" fillId="0" borderId="0" xfId="0" applyBorder="1"/>
    <xf numFmtId="0" fontId="0" fillId="0" borderId="0" xfId="0" applyFill="1" applyBorder="1"/>
    <xf numFmtId="0" fontId="2" fillId="0" borderId="1" xfId="0" applyFont="1" applyFill="1" applyBorder="1"/>
    <xf numFmtId="0" fontId="2" fillId="0" borderId="2" xfId="0" applyFont="1" applyBorder="1"/>
    <xf numFmtId="0" fontId="2" fillId="0" borderId="0" xfId="0" applyFont="1" applyFill="1" applyBorder="1"/>
    <xf numFmtId="195" fontId="0" fillId="0" borderId="0" xfId="0" applyNumberForma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4" fontId="0" fillId="0" borderId="0" xfId="0" applyNumberFormat="1" applyFill="1" applyBorder="1"/>
    <xf numFmtId="14" fontId="2" fillId="0" borderId="0" xfId="0" applyNumberFormat="1" applyFont="1" applyFill="1" applyBorder="1"/>
    <xf numFmtId="0" fontId="4" fillId="0" borderId="0" xfId="0" applyFont="1"/>
    <xf numFmtId="0" fontId="5" fillId="0" borderId="0" xfId="0" applyFont="1" applyBorder="1" applyAlignment="1">
      <alignment horizontal="right"/>
    </xf>
    <xf numFmtId="0" fontId="5" fillId="0" borderId="0" xfId="0" applyFont="1" applyBorder="1"/>
    <xf numFmtId="0" fontId="4" fillId="0" borderId="0" xfId="0" applyFont="1" applyBorder="1"/>
    <xf numFmtId="0" fontId="7" fillId="0" borderId="0" xfId="0" applyFont="1" applyFill="1" applyBorder="1"/>
    <xf numFmtId="47" fontId="7" fillId="2" borderId="3" xfId="0" applyNumberFormat="1" applyFont="1" applyFill="1" applyBorder="1"/>
    <xf numFmtId="0" fontId="7" fillId="3" borderId="3" xfId="0" applyFont="1" applyFill="1" applyBorder="1"/>
    <xf numFmtId="0" fontId="2" fillId="0" borderId="4" xfId="0" applyFont="1" applyFill="1" applyBorder="1"/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4" fontId="0" fillId="0" borderId="0" xfId="0" applyNumberFormat="1"/>
    <xf numFmtId="47" fontId="0" fillId="0" borderId="0" xfId="0" applyNumberFormat="1"/>
    <xf numFmtId="0" fontId="4" fillId="2" borderId="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2" fillId="4" borderId="0" xfId="0" applyFont="1" applyFill="1" applyBorder="1"/>
    <xf numFmtId="0" fontId="0" fillId="4" borderId="0" xfId="0" applyFill="1" applyBorder="1"/>
    <xf numFmtId="0" fontId="7" fillId="4" borderId="0" xfId="0" applyFont="1" applyFill="1" applyBorder="1"/>
    <xf numFmtId="0" fontId="5" fillId="4" borderId="0" xfId="0" applyFont="1" applyFill="1" applyBorder="1"/>
    <xf numFmtId="14" fontId="7" fillId="4" borderId="0" xfId="0" applyNumberFormat="1" applyFont="1" applyFill="1" applyBorder="1"/>
    <xf numFmtId="1" fontId="7" fillId="4" borderId="0" xfId="0" applyNumberFormat="1" applyFont="1" applyFill="1" applyBorder="1"/>
    <xf numFmtId="0" fontId="4" fillId="2" borderId="3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10" fillId="4" borderId="0" xfId="0" applyFont="1" applyFill="1" applyBorder="1" applyAlignment="1">
      <alignment horizontal="left"/>
    </xf>
    <xf numFmtId="0" fontId="10" fillId="0" borderId="0" xfId="0" applyFont="1" applyAlignment="1">
      <alignment horizontal="left"/>
    </xf>
    <xf numFmtId="0" fontId="6" fillId="2" borderId="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9" fillId="0" borderId="0" xfId="0" applyFont="1"/>
    <xf numFmtId="0" fontId="9" fillId="0" borderId="3" xfId="0" applyFont="1" applyBorder="1"/>
    <xf numFmtId="1" fontId="9" fillId="4" borderId="0" xfId="0" applyNumberFormat="1" applyFont="1" applyFill="1" applyBorder="1"/>
    <xf numFmtId="1" fontId="9" fillId="0" borderId="0" xfId="0" applyNumberFormat="1" applyFont="1"/>
    <xf numFmtId="0" fontId="9" fillId="4" borderId="0" xfId="0" applyFont="1" applyFill="1" applyBorder="1"/>
    <xf numFmtId="0" fontId="9" fillId="0" borderId="0" xfId="0" applyFont="1" applyFill="1" applyBorder="1"/>
    <xf numFmtId="0" fontId="9" fillId="0" borderId="0" xfId="0" applyFont="1" applyBorder="1"/>
    <xf numFmtId="0" fontId="4" fillId="2" borderId="0" xfId="0" applyFont="1" applyFill="1" applyBorder="1" applyAlignment="1">
      <alignment horizontal="center"/>
    </xf>
    <xf numFmtId="0" fontId="9" fillId="2" borderId="0" xfId="0" applyFont="1" applyFill="1" applyBorder="1"/>
    <xf numFmtId="0" fontId="1" fillId="0" borderId="0" xfId="0" applyFont="1"/>
    <xf numFmtId="0" fontId="1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14" fillId="0" borderId="0" xfId="0" applyFont="1"/>
    <xf numFmtId="0" fontId="17" fillId="0" borderId="0" xfId="0" applyFont="1"/>
    <xf numFmtId="0" fontId="18" fillId="4" borderId="0" xfId="0" applyFont="1" applyFill="1" applyBorder="1"/>
    <xf numFmtId="0" fontId="19" fillId="4" borderId="0" xfId="0" applyFont="1" applyFill="1" applyBorder="1"/>
    <xf numFmtId="1" fontId="18" fillId="4" borderId="0" xfId="0" applyNumberFormat="1" applyFont="1" applyFill="1" applyBorder="1"/>
    <xf numFmtId="0" fontId="19" fillId="4" borderId="0" xfId="0" applyFont="1" applyFill="1" applyBorder="1" applyAlignment="1">
      <alignment horizontal="left"/>
    </xf>
    <xf numFmtId="0" fontId="7" fillId="0" borderId="0" xfId="0" applyFont="1"/>
    <xf numFmtId="0" fontId="10" fillId="0" borderId="0" xfId="0" applyFont="1"/>
    <xf numFmtId="1" fontId="20" fillId="3" borderId="3" xfId="0" applyNumberFormat="1" applyFont="1" applyFill="1" applyBorder="1" applyAlignment="1">
      <alignment horizontal="center"/>
    </xf>
    <xf numFmtId="0" fontId="21" fillId="0" borderId="1" xfId="0" applyFont="1" applyFill="1" applyBorder="1"/>
    <xf numFmtId="0" fontId="15" fillId="0" borderId="0" xfId="0" applyFont="1"/>
    <xf numFmtId="0" fontId="15" fillId="4" borderId="0" xfId="0" applyFont="1" applyFill="1"/>
    <xf numFmtId="0" fontId="15" fillId="0" borderId="0" xfId="0" applyFont="1" applyAlignment="1">
      <alignment horizontal="left"/>
    </xf>
    <xf numFmtId="0" fontId="0" fillId="4" borderId="0" xfId="0" applyFill="1"/>
    <xf numFmtId="0" fontId="2" fillId="5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6" fillId="0" borderId="0" xfId="0" applyFont="1" applyBorder="1"/>
    <xf numFmtId="14" fontId="4" fillId="3" borderId="5" xfId="0" applyNumberFormat="1" applyFont="1" applyFill="1" applyBorder="1"/>
    <xf numFmtId="0" fontId="4" fillId="3" borderId="3" xfId="0" applyFont="1" applyFill="1" applyBorder="1"/>
    <xf numFmtId="1" fontId="20" fillId="2" borderId="3" xfId="0" applyNumberFormat="1" applyFont="1" applyFill="1" applyBorder="1" applyAlignment="1">
      <alignment horizontal="center"/>
    </xf>
    <xf numFmtId="47" fontId="21" fillId="3" borderId="3" xfId="0" applyNumberFormat="1" applyFont="1" applyFill="1" applyBorder="1" applyAlignment="1">
      <alignment horizontal="center"/>
    </xf>
    <xf numFmtId="0" fontId="7" fillId="2" borderId="3" xfId="0" applyFont="1" applyFill="1" applyBorder="1"/>
    <xf numFmtId="0" fontId="4" fillId="2" borderId="3" xfId="0" applyFont="1" applyFill="1" applyBorder="1"/>
    <xf numFmtId="14" fontId="4" fillId="2" borderId="5" xfId="0" applyNumberFormat="1" applyFont="1" applyFill="1" applyBorder="1"/>
    <xf numFmtId="47" fontId="21" fillId="2" borderId="3" xfId="0" applyNumberFormat="1" applyFont="1" applyFill="1" applyBorder="1" applyAlignment="1">
      <alignment horizontal="center"/>
    </xf>
    <xf numFmtId="0" fontId="7" fillId="2" borderId="0" xfId="0" applyFont="1" applyFill="1"/>
    <xf numFmtId="0" fontId="21" fillId="4" borderId="1" xfId="0" applyFont="1" applyFill="1" applyBorder="1"/>
    <xf numFmtId="47" fontId="21" fillId="2" borderId="2" xfId="0" applyNumberFormat="1" applyFont="1" applyFill="1" applyBorder="1" applyAlignment="1">
      <alignment horizontal="center"/>
    </xf>
    <xf numFmtId="47" fontId="7" fillId="2" borderId="4" xfId="0" applyNumberFormat="1" applyFont="1" applyFill="1" applyBorder="1"/>
    <xf numFmtId="0" fontId="7" fillId="3" borderId="2" xfId="0" applyFont="1" applyFill="1" applyBorder="1"/>
    <xf numFmtId="0" fontId="4" fillId="3" borderId="2" xfId="0" applyFont="1" applyFill="1" applyBorder="1"/>
    <xf numFmtId="14" fontId="4" fillId="3" borderId="6" xfId="0" applyNumberFormat="1" applyFont="1" applyFill="1" applyBorder="1"/>
    <xf numFmtId="47" fontId="21" fillId="3" borderId="2" xfId="0" applyNumberFormat="1" applyFont="1" applyFill="1" applyBorder="1" applyAlignment="1">
      <alignment horizontal="center"/>
    </xf>
    <xf numFmtId="0" fontId="21" fillId="0" borderId="4" xfId="0" applyFont="1" applyFill="1" applyBorder="1"/>
    <xf numFmtId="47" fontId="7" fillId="2" borderId="2" xfId="0" applyNumberFormat="1" applyFont="1" applyFill="1" applyBorder="1"/>
    <xf numFmtId="0" fontId="9" fillId="2" borderId="0" xfId="0" applyFont="1" applyFill="1" applyAlignment="1">
      <alignment horizontal="left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14</xdr:row>
      <xdr:rowOff>95250</xdr:rowOff>
    </xdr:from>
    <xdr:to>
      <xdr:col>8</xdr:col>
      <xdr:colOff>495300</xdr:colOff>
      <xdr:row>39</xdr:row>
      <xdr:rowOff>66675</xdr:rowOff>
    </xdr:to>
    <xdr:pic>
      <xdr:nvPicPr>
        <xdr:cNvPr id="108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3019425"/>
          <a:ext cx="7639050" cy="4019550"/>
        </a:xfrm>
        <a:prstGeom prst="rect">
          <a:avLst/>
        </a:prstGeom>
        <a:noFill/>
        <a:ln w="9525">
          <a:solidFill>
            <a:srgbClr val="CCCC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2:G42"/>
  <sheetViews>
    <sheetView zoomScale="130" zoomScaleNormal="130" workbookViewId="0">
      <selection activeCell="B10" sqref="B10"/>
    </sheetView>
  </sheetViews>
  <sheetFormatPr baseColWidth="10" defaultColWidth="9.140625" defaultRowHeight="12.75"/>
  <cols>
    <col min="1" max="1" width="7" customWidth="1"/>
    <col min="2" max="3" width="17.7109375" customWidth="1"/>
    <col min="4" max="4" width="1.28515625" style="69" customWidth="1"/>
    <col min="5" max="5" width="26.5703125" customWidth="1"/>
    <col min="6" max="6" width="1.28515625" style="69" customWidth="1"/>
    <col min="7" max="7" width="26.5703125" customWidth="1"/>
  </cols>
  <sheetData>
    <row r="2" spans="1:7" ht="15.75">
      <c r="A2" s="66" t="s">
        <v>0</v>
      </c>
      <c r="B2" s="66"/>
      <c r="C2" s="66"/>
      <c r="D2" s="67"/>
      <c r="E2" s="68">
        <v>2016</v>
      </c>
      <c r="F2" s="67"/>
      <c r="G2" s="66"/>
    </row>
    <row r="4" spans="1:7">
      <c r="F4"/>
    </row>
    <row r="5" spans="1:7">
      <c r="A5" s="70" t="s">
        <v>1</v>
      </c>
      <c r="B5" s="70" t="s">
        <v>2</v>
      </c>
      <c r="C5" s="70" t="s">
        <v>3</v>
      </c>
      <c r="D5" s="71"/>
      <c r="F5"/>
    </row>
    <row r="6" spans="1:7" ht="22.5" customHeight="1">
      <c r="A6" s="72" t="s">
        <v>4</v>
      </c>
      <c r="B6" s="72">
        <f>aktuelles_Jahr-10</f>
        <v>2006</v>
      </c>
      <c r="C6" s="72"/>
      <c r="D6" s="73"/>
      <c r="F6"/>
    </row>
    <row r="7" spans="1:7" ht="22.5" customHeight="1">
      <c r="A7" s="74" t="s">
        <v>5</v>
      </c>
      <c r="B7" s="74">
        <f>aktuelles_Jahr-13</f>
        <v>2003</v>
      </c>
      <c r="C7" s="74">
        <f>aktuelles_Jahr-11</f>
        <v>2005</v>
      </c>
      <c r="D7" s="73"/>
      <c r="F7"/>
    </row>
    <row r="8" spans="1:7" ht="22.5" customHeight="1">
      <c r="A8" s="72" t="s">
        <v>6</v>
      </c>
      <c r="B8" s="72">
        <f>aktuelles_Jahr-16</f>
        <v>2000</v>
      </c>
      <c r="C8" s="72">
        <f>aktuelles_Jahr-14</f>
        <v>2002</v>
      </c>
      <c r="D8" s="73"/>
      <c r="F8"/>
    </row>
    <row r="9" spans="1:7" ht="22.5" customHeight="1">
      <c r="A9" s="74" t="s">
        <v>7</v>
      </c>
      <c r="B9" s="74">
        <f>aktuelles_Jahr-18</f>
        <v>1998</v>
      </c>
      <c r="C9" s="74">
        <f>aktuelles_Jahr-17</f>
        <v>1999</v>
      </c>
      <c r="D9" s="73"/>
      <c r="F9"/>
    </row>
    <row r="10" spans="1:7" ht="22.5" customHeight="1">
      <c r="A10" s="72" t="s">
        <v>8</v>
      </c>
      <c r="B10" s="72">
        <v>1900</v>
      </c>
      <c r="C10" s="72">
        <f>aktuelles_Jahr-19</f>
        <v>1997</v>
      </c>
      <c r="D10" s="73"/>
      <c r="F10"/>
    </row>
    <row r="11" spans="1:7">
      <c r="F11"/>
    </row>
    <row r="12" spans="1:7">
      <c r="F12"/>
    </row>
    <row r="13" spans="1:7">
      <c r="F13"/>
    </row>
    <row r="14" spans="1:7">
      <c r="A14" s="94" t="s">
        <v>9</v>
      </c>
      <c r="B14" s="94"/>
      <c r="C14" s="94"/>
      <c r="D14" s="53"/>
      <c r="F14"/>
    </row>
    <row r="15" spans="1:7">
      <c r="A15" s="53"/>
      <c r="B15" s="53"/>
      <c r="C15" s="53"/>
      <c r="D15" s="53"/>
      <c r="E15" s="53"/>
      <c r="F15"/>
    </row>
    <row r="16" spans="1:7">
      <c r="A16" s="53"/>
      <c r="B16" s="53"/>
      <c r="C16" s="53"/>
      <c r="D16" s="53"/>
      <c r="E16" s="53"/>
      <c r="F16"/>
    </row>
    <row r="17" spans="1:6">
      <c r="A17" s="53"/>
      <c r="B17" s="53"/>
      <c r="C17" s="53"/>
      <c r="D17" s="53"/>
      <c r="E17" s="53"/>
      <c r="F17"/>
    </row>
    <row r="18" spans="1:6">
      <c r="A18" s="53"/>
      <c r="B18" s="53"/>
      <c r="C18" s="53"/>
      <c r="D18" s="53"/>
      <c r="E18" s="53"/>
      <c r="F18"/>
    </row>
    <row r="19" spans="1:6">
      <c r="A19" s="53"/>
      <c r="B19" s="53"/>
      <c r="C19" s="53"/>
      <c r="D19" s="53"/>
      <c r="E19" s="53"/>
      <c r="F19"/>
    </row>
    <row r="20" spans="1:6">
      <c r="A20" s="53"/>
      <c r="B20" s="53"/>
      <c r="C20" s="53"/>
      <c r="D20" s="53"/>
      <c r="E20" s="53"/>
      <c r="F20"/>
    </row>
    <row r="21" spans="1:6">
      <c r="A21" s="53"/>
      <c r="B21" s="53"/>
      <c r="C21" s="53"/>
      <c r="D21" s="53"/>
      <c r="E21" s="53"/>
      <c r="F21"/>
    </row>
    <row r="22" spans="1:6">
      <c r="A22" s="53"/>
      <c r="B22" s="53"/>
      <c r="C22" s="53"/>
      <c r="D22" s="53"/>
      <c r="E22" s="53"/>
      <c r="F22"/>
    </row>
    <row r="23" spans="1:6">
      <c r="A23" s="53"/>
      <c r="B23" s="53"/>
      <c r="C23" s="53"/>
      <c r="D23" s="53"/>
      <c r="E23" s="53"/>
      <c r="F23"/>
    </row>
    <row r="24" spans="1:6">
      <c r="A24" s="53"/>
      <c r="B24" s="53"/>
      <c r="C24" s="53"/>
      <c r="D24" s="53"/>
      <c r="E24" s="53"/>
      <c r="F24"/>
    </row>
    <row r="25" spans="1:6">
      <c r="A25" s="53"/>
      <c r="B25" s="53"/>
      <c r="C25" s="53"/>
      <c r="D25" s="53"/>
      <c r="E25" s="53"/>
      <c r="F25"/>
    </row>
    <row r="26" spans="1:6">
      <c r="A26" s="53"/>
      <c r="B26" s="53"/>
      <c r="C26" s="53"/>
      <c r="D26" s="53"/>
      <c r="E26" s="53"/>
      <c r="F26"/>
    </row>
    <row r="27" spans="1:6">
      <c r="A27" s="53"/>
      <c r="B27" s="53"/>
      <c r="C27" s="53"/>
      <c r="D27" s="53"/>
      <c r="E27" s="53"/>
      <c r="F27"/>
    </row>
    <row r="28" spans="1:6">
      <c r="A28" s="53"/>
      <c r="B28" s="53"/>
      <c r="C28" s="53"/>
      <c r="D28" s="53"/>
      <c r="E28" s="53"/>
      <c r="F28"/>
    </row>
    <row r="29" spans="1:6">
      <c r="A29" s="53"/>
      <c r="B29" s="53"/>
      <c r="C29" s="53"/>
      <c r="D29" s="53"/>
      <c r="E29" s="53"/>
      <c r="F29"/>
    </row>
    <row r="30" spans="1:6">
      <c r="A30" s="53"/>
      <c r="B30" s="53"/>
      <c r="C30" s="53"/>
      <c r="D30" s="53"/>
      <c r="E30" s="53"/>
      <c r="F30"/>
    </row>
    <row r="31" spans="1:6">
      <c r="A31" s="53"/>
      <c r="B31" s="53"/>
      <c r="C31" s="53"/>
      <c r="D31" s="53"/>
      <c r="E31" s="53"/>
      <c r="F31"/>
    </row>
    <row r="32" spans="1:6">
      <c r="A32" s="53"/>
      <c r="B32" s="53"/>
      <c r="C32" s="53"/>
      <c r="D32" s="53"/>
      <c r="E32" s="53"/>
      <c r="F32"/>
    </row>
    <row r="33" spans="1:6">
      <c r="A33" s="53"/>
      <c r="B33" s="53"/>
      <c r="C33" s="53"/>
      <c r="D33" s="53"/>
      <c r="E33" s="53"/>
      <c r="F33"/>
    </row>
    <row r="34" spans="1:6">
      <c r="A34" s="53"/>
      <c r="B34" s="53"/>
      <c r="C34" s="53"/>
      <c r="D34" s="53"/>
      <c r="E34" s="53"/>
      <c r="F34"/>
    </row>
    <row r="35" spans="1:6">
      <c r="A35" s="53"/>
      <c r="B35" s="53"/>
      <c r="C35" s="53"/>
      <c r="D35" s="53"/>
      <c r="E35" s="53"/>
      <c r="F35"/>
    </row>
    <row r="36" spans="1:6">
      <c r="A36" s="53"/>
      <c r="B36" s="53"/>
      <c r="C36" s="53"/>
      <c r="D36" s="53"/>
      <c r="E36" s="53"/>
      <c r="F36"/>
    </row>
    <row r="37" spans="1:6">
      <c r="A37" s="53"/>
      <c r="B37" s="53"/>
      <c r="C37" s="53"/>
      <c r="D37" s="53"/>
      <c r="E37" s="53"/>
      <c r="F37"/>
    </row>
    <row r="38" spans="1:6">
      <c r="A38" s="53"/>
      <c r="B38" s="53"/>
      <c r="C38" s="53"/>
      <c r="D38" s="53"/>
      <c r="E38" s="53"/>
      <c r="F38"/>
    </row>
    <row r="39" spans="1:6">
      <c r="A39" s="53"/>
      <c r="B39" s="53"/>
      <c r="C39" s="53"/>
      <c r="D39" s="53"/>
      <c r="E39" s="53"/>
      <c r="F39"/>
    </row>
    <row r="40" spans="1:6">
      <c r="A40" s="53"/>
      <c r="B40" s="53"/>
      <c r="C40" s="53"/>
      <c r="D40" s="53"/>
      <c r="E40" s="53"/>
      <c r="F40"/>
    </row>
    <row r="41" spans="1:6">
      <c r="A41" s="53"/>
      <c r="B41" s="53"/>
      <c r="C41" s="53"/>
      <c r="D41" s="53"/>
      <c r="E41" s="53"/>
      <c r="F41"/>
    </row>
    <row r="42" spans="1:6" ht="15">
      <c r="A42" s="56"/>
      <c r="B42" s="56"/>
      <c r="C42" s="56"/>
      <c r="D42" s="53"/>
      <c r="E42" s="53"/>
      <c r="F42"/>
    </row>
  </sheetData>
  <mergeCells count="1">
    <mergeCell ref="A14:C14"/>
  </mergeCells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236"/>
  <sheetViews>
    <sheetView showGridLines="0" tabSelected="1" zoomScaleNormal="100" workbookViewId="0">
      <pane ySplit="5" topLeftCell="A6" activePane="bottomLeft" state="frozenSplit"/>
      <selection pane="bottomLeft" activeCell="A5" sqref="A5:IV12"/>
    </sheetView>
  </sheetViews>
  <sheetFormatPr baseColWidth="10" defaultColWidth="0" defaultRowHeight="12.75"/>
  <cols>
    <col min="1" max="1" width="11.28515625" customWidth="1"/>
    <col min="2" max="2" width="6.85546875" customWidth="1"/>
    <col min="3" max="3" width="6.28515625" customWidth="1"/>
    <col min="4" max="5" width="11.42578125" customWidth="1"/>
    <col min="6" max="6" width="3" customWidth="1"/>
    <col min="7" max="7" width="7.140625" customWidth="1"/>
    <col min="8" max="8" width="9.140625" customWidth="1"/>
    <col min="9" max="9" width="2" style="2" customWidth="1"/>
    <col min="10" max="12" width="11.42578125" customWidth="1"/>
    <col min="13" max="13" width="11.42578125" hidden="1" customWidth="1"/>
    <col min="14" max="14" width="11.42578125" customWidth="1"/>
    <col min="15" max="15" width="11.42578125" style="44" customWidth="1"/>
    <col min="16" max="16" width="1.42578125" style="2" customWidth="1"/>
    <col min="17" max="17" width="19.42578125" style="33" customWidth="1"/>
    <col min="18" max="18" width="15.140625" style="2" hidden="1" customWidth="1"/>
    <col min="19" max="19" width="8.28515625" hidden="1" customWidth="1"/>
    <col min="20" max="20" width="25.5703125" hidden="1" customWidth="1"/>
    <col min="21" max="16384" width="11.42578125" hidden="1"/>
  </cols>
  <sheetData>
    <row r="1" spans="1:18" ht="12" customHeight="1">
      <c r="A1" s="22" t="s">
        <v>10</v>
      </c>
      <c r="B1" s="22" t="s">
        <v>11</v>
      </c>
      <c r="C1" s="22" t="s">
        <v>12</v>
      </c>
      <c r="D1" s="22" t="s">
        <v>13</v>
      </c>
      <c r="E1" s="22" t="s">
        <v>14</v>
      </c>
      <c r="F1" s="22" t="s">
        <v>15</v>
      </c>
      <c r="G1" s="22" t="s">
        <v>16</v>
      </c>
      <c r="H1" s="22" t="s">
        <v>17</v>
      </c>
      <c r="I1" s="22" t="s">
        <v>18</v>
      </c>
      <c r="J1" s="22" t="s">
        <v>19</v>
      </c>
      <c r="K1" s="22" t="s">
        <v>20</v>
      </c>
      <c r="L1" s="22" t="s">
        <v>21</v>
      </c>
      <c r="M1" s="22" t="s">
        <v>22</v>
      </c>
      <c r="N1" s="22" t="s">
        <v>23</v>
      </c>
      <c r="O1" s="42" t="s">
        <v>24</v>
      </c>
      <c r="P1" s="22" t="s">
        <v>25</v>
      </c>
      <c r="Q1" s="31" t="s">
        <v>26</v>
      </c>
      <c r="R1" s="22" t="s">
        <v>27</v>
      </c>
    </row>
    <row r="2" spans="1:18" ht="12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43"/>
      <c r="P2" s="23"/>
      <c r="Q2" s="32"/>
      <c r="R2" s="23"/>
    </row>
    <row r="3" spans="1:18" ht="15.75">
      <c r="A3" s="56" t="s">
        <v>28</v>
      </c>
      <c r="B3" s="75"/>
      <c r="C3" s="56"/>
      <c r="D3" s="75">
        <f>aktuelles_Jahr</f>
        <v>2016</v>
      </c>
      <c r="E3" s="12"/>
      <c r="F3" s="12"/>
      <c r="G3" s="12"/>
      <c r="H3" s="13"/>
      <c r="L3" s="10"/>
    </row>
    <row r="4" spans="1:18" ht="4.5" customHeight="1"/>
    <row r="5" spans="1:18">
      <c r="A5" s="4" t="s">
        <v>29</v>
      </c>
      <c r="B5" s="4" t="s">
        <v>30</v>
      </c>
      <c r="C5" s="4" t="s">
        <v>1</v>
      </c>
      <c r="D5" s="4" t="s">
        <v>31</v>
      </c>
      <c r="E5" s="4" t="s">
        <v>32</v>
      </c>
      <c r="F5" s="4" t="s">
        <v>33</v>
      </c>
      <c r="G5" s="4" t="s">
        <v>34</v>
      </c>
      <c r="H5" s="4" t="s">
        <v>35</v>
      </c>
      <c r="I5" s="3" t="s">
        <v>36</v>
      </c>
      <c r="J5" s="4" t="s">
        <v>37</v>
      </c>
      <c r="K5" s="4" t="s">
        <v>38</v>
      </c>
      <c r="L5" s="4" t="s">
        <v>39</v>
      </c>
      <c r="M5" s="4" t="s">
        <v>40</v>
      </c>
      <c r="N5" s="4" t="s">
        <v>41</v>
      </c>
      <c r="O5" s="45" t="s">
        <v>42</v>
      </c>
      <c r="P5" s="17" t="s">
        <v>36</v>
      </c>
      <c r="Q5" s="34" t="s">
        <v>43</v>
      </c>
      <c r="R5" s="17"/>
    </row>
    <row r="6" spans="1:18" s="62" customFormat="1" ht="12.75" customHeight="1">
      <c r="A6" s="88">
        <v>1</v>
      </c>
      <c r="B6" s="88" t="s">
        <v>66</v>
      </c>
      <c r="C6" s="88">
        <v>1</v>
      </c>
      <c r="D6" s="89" t="s">
        <v>71</v>
      </c>
      <c r="E6" s="89" t="s">
        <v>81</v>
      </c>
      <c r="F6" s="90"/>
      <c r="G6" s="90"/>
      <c r="H6" s="89">
        <v>2009</v>
      </c>
      <c r="I6" s="14"/>
      <c r="J6" s="91">
        <v>5.1041666666666672E-4</v>
      </c>
      <c r="K6" s="91">
        <v>4.0856481481481478E-4</v>
      </c>
      <c r="L6" s="91">
        <v>5.7754629629629627E-4</v>
      </c>
      <c r="M6" s="91"/>
      <c r="N6" s="91">
        <f>SUM(J6:L6)</f>
        <v>1.4965277777777778E-3</v>
      </c>
      <c r="O6" s="64">
        <v>1</v>
      </c>
      <c r="P6" s="92"/>
      <c r="Q6" s="89" t="s">
        <v>97</v>
      </c>
      <c r="R6" s="87"/>
    </row>
    <row r="7" spans="1:18" s="62" customFormat="1" ht="12.75" customHeight="1">
      <c r="A7" s="88">
        <v>1</v>
      </c>
      <c r="B7" s="88" t="s">
        <v>66</v>
      </c>
      <c r="C7" s="88">
        <v>1</v>
      </c>
      <c r="D7" s="89" t="s">
        <v>71</v>
      </c>
      <c r="E7" s="89" t="s">
        <v>82</v>
      </c>
      <c r="F7" s="90"/>
      <c r="G7" s="90"/>
      <c r="H7" s="89">
        <v>2009</v>
      </c>
      <c r="I7" s="14"/>
      <c r="J7" s="91">
        <v>5.8564814814814818E-4</v>
      </c>
      <c r="K7" s="91">
        <v>4.5833333333333338E-4</v>
      </c>
      <c r="L7" s="91">
        <v>7.430555555555555E-4</v>
      </c>
      <c r="M7" s="91"/>
      <c r="N7" s="91">
        <f>SUM(J7:L7)</f>
        <v>1.7870370370370371E-3</v>
      </c>
      <c r="O7" s="64">
        <v>2</v>
      </c>
      <c r="P7" s="92"/>
      <c r="Q7" s="89" t="s">
        <v>97</v>
      </c>
      <c r="R7" s="87"/>
    </row>
    <row r="8" spans="1:18" s="62" customFormat="1" ht="12.75" customHeight="1">
      <c r="A8" s="16">
        <v>1</v>
      </c>
      <c r="B8" s="16" t="s">
        <v>66</v>
      </c>
      <c r="C8" s="16">
        <v>1</v>
      </c>
      <c r="D8" s="77" t="s">
        <v>83</v>
      </c>
      <c r="E8" s="77" t="s">
        <v>84</v>
      </c>
      <c r="F8" s="76"/>
      <c r="G8" s="76"/>
      <c r="H8" s="77">
        <v>2009</v>
      </c>
      <c r="I8" s="14"/>
      <c r="J8" s="79">
        <v>6.4351851851851853E-4</v>
      </c>
      <c r="K8" s="79">
        <v>5.8217592592592587E-4</v>
      </c>
      <c r="L8" s="79">
        <v>5.9953703703703699E-4</v>
      </c>
      <c r="M8" s="79"/>
      <c r="N8" s="79">
        <f>SUM(J8:L8)</f>
        <v>1.8252314814814815E-3</v>
      </c>
      <c r="O8" s="64">
        <v>3</v>
      </c>
      <c r="P8" s="65"/>
      <c r="Q8" s="89" t="s">
        <v>97</v>
      </c>
      <c r="R8" s="15"/>
    </row>
    <row r="9" spans="1:18">
      <c r="A9" s="27"/>
      <c r="B9" s="27"/>
      <c r="C9" s="28"/>
      <c r="D9" s="27"/>
      <c r="E9" s="27"/>
      <c r="F9" s="29"/>
      <c r="G9" s="29"/>
      <c r="H9" s="30"/>
      <c r="I9" s="14"/>
      <c r="J9" s="25"/>
      <c r="K9" s="25"/>
      <c r="L9" s="25"/>
      <c r="M9" s="25"/>
      <c r="N9" s="25"/>
      <c r="O9" s="46"/>
      <c r="P9" s="65"/>
      <c r="Q9" s="40"/>
      <c r="R9" s="15"/>
    </row>
    <row r="10" spans="1:18" s="84" customFormat="1" ht="12.75" customHeight="1">
      <c r="A10" s="80">
        <v>2</v>
      </c>
      <c r="B10" s="80" t="s">
        <v>55</v>
      </c>
      <c r="C10" s="80">
        <v>1</v>
      </c>
      <c r="D10" s="81" t="s">
        <v>85</v>
      </c>
      <c r="E10" s="81" t="s">
        <v>86</v>
      </c>
      <c r="F10" s="82"/>
      <c r="G10" s="82"/>
      <c r="H10" s="81">
        <v>2009</v>
      </c>
      <c r="I10" s="27"/>
      <c r="J10" s="83">
        <v>6.0069444444444439E-4</v>
      </c>
      <c r="K10" s="83">
        <v>4.6990740740740738E-4</v>
      </c>
      <c r="L10" s="83">
        <v>5.5902777777777776E-4</v>
      </c>
      <c r="M10" s="83"/>
      <c r="N10" s="83">
        <f>SUM(J10:L10)</f>
        <v>1.6296296296296293E-3</v>
      </c>
      <c r="O10" s="78">
        <v>1</v>
      </c>
      <c r="P10" s="85"/>
      <c r="Q10" s="81" t="s">
        <v>97</v>
      </c>
      <c r="R10" s="15"/>
    </row>
    <row r="11" spans="1:18">
      <c r="A11" s="27"/>
      <c r="B11" s="27"/>
      <c r="C11" s="28"/>
      <c r="D11" s="27"/>
      <c r="E11" s="27"/>
      <c r="F11" s="29"/>
      <c r="G11" s="29"/>
      <c r="H11" s="30"/>
      <c r="I11" s="14"/>
      <c r="J11" s="25"/>
      <c r="K11" s="25"/>
      <c r="L11" s="25"/>
      <c r="M11" s="25"/>
      <c r="N11" s="25"/>
      <c r="O11" s="46"/>
      <c r="P11" s="65"/>
      <c r="Q11" s="40"/>
      <c r="R11" s="15"/>
    </row>
    <row r="12" spans="1:18" s="84" customFormat="1" ht="12.75" customHeight="1">
      <c r="A12" s="80">
        <v>2</v>
      </c>
      <c r="B12" s="80" t="s">
        <v>55</v>
      </c>
      <c r="C12" s="80">
        <v>1</v>
      </c>
      <c r="D12" s="81" t="s">
        <v>88</v>
      </c>
      <c r="E12" s="81" t="s">
        <v>89</v>
      </c>
      <c r="F12" s="82"/>
      <c r="G12" s="82"/>
      <c r="H12" s="81">
        <v>2008</v>
      </c>
      <c r="I12" s="27"/>
      <c r="J12" s="83">
        <v>6.1574074074074081E-4</v>
      </c>
      <c r="K12" s="83">
        <v>4.6759259259259258E-4</v>
      </c>
      <c r="L12" s="83">
        <v>7.175925925925927E-4</v>
      </c>
      <c r="M12" s="83"/>
      <c r="N12" s="83">
        <f>SUM(J12:L12)</f>
        <v>1.8009259259259259E-3</v>
      </c>
      <c r="O12" s="78">
        <v>1</v>
      </c>
      <c r="P12" s="85"/>
      <c r="Q12" s="81" t="s">
        <v>97</v>
      </c>
      <c r="R12" s="15"/>
    </row>
    <row r="13" spans="1:18">
      <c r="A13" s="27"/>
      <c r="B13" s="27"/>
      <c r="C13" s="28"/>
      <c r="D13" s="27"/>
      <c r="E13" s="27"/>
      <c r="F13" s="29"/>
      <c r="G13" s="29"/>
      <c r="H13" s="30"/>
      <c r="I13" s="14"/>
      <c r="J13" s="25"/>
      <c r="K13" s="25"/>
      <c r="L13" s="25"/>
      <c r="M13" s="25"/>
      <c r="N13" s="25"/>
      <c r="O13" s="46"/>
      <c r="P13" s="65"/>
      <c r="Q13" s="40"/>
      <c r="R13" s="15"/>
    </row>
    <row r="14" spans="1:18" s="62" customFormat="1" ht="12.75" customHeight="1">
      <c r="A14" s="16">
        <v>1</v>
      </c>
      <c r="B14" s="16" t="s">
        <v>66</v>
      </c>
      <c r="C14" s="16">
        <v>1</v>
      </c>
      <c r="D14" s="77" t="s">
        <v>90</v>
      </c>
      <c r="E14" s="77" t="s">
        <v>91</v>
      </c>
      <c r="F14" s="76"/>
      <c r="G14" s="76"/>
      <c r="H14" s="77">
        <v>2008</v>
      </c>
      <c r="I14" s="14"/>
      <c r="J14" s="79">
        <v>5.011574074074073E-4</v>
      </c>
      <c r="K14" s="79">
        <v>4.4328703703703701E-4</v>
      </c>
      <c r="L14" s="79">
        <v>5.0462962962962961E-4</v>
      </c>
      <c r="M14" s="79"/>
      <c r="N14" s="79">
        <f>SUM(J14:L14)</f>
        <v>1.449074074074074E-3</v>
      </c>
      <c r="O14" s="64">
        <v>1</v>
      </c>
      <c r="P14" s="65"/>
      <c r="Q14" s="89" t="s">
        <v>97</v>
      </c>
      <c r="R14" s="15"/>
    </row>
    <row r="15" spans="1:18">
      <c r="A15" s="27"/>
      <c r="B15" s="27"/>
      <c r="C15" s="28"/>
      <c r="D15" s="27"/>
      <c r="E15" s="27"/>
      <c r="F15" s="29"/>
      <c r="G15" s="29"/>
      <c r="H15" s="30"/>
      <c r="I15" s="14"/>
      <c r="J15" s="25"/>
      <c r="K15" s="25"/>
      <c r="L15" s="25"/>
      <c r="M15" s="25"/>
      <c r="N15" s="25"/>
      <c r="O15" s="46"/>
      <c r="P15" s="65"/>
      <c r="Q15" s="40"/>
      <c r="R15" s="15"/>
    </row>
    <row r="16" spans="1:18" s="84" customFormat="1" ht="12.75" customHeight="1">
      <c r="A16" s="80">
        <v>2</v>
      </c>
      <c r="B16" s="80" t="s">
        <v>55</v>
      </c>
      <c r="C16" s="80">
        <v>1</v>
      </c>
      <c r="D16" s="81" t="s">
        <v>92</v>
      </c>
      <c r="E16" s="81" t="s">
        <v>93</v>
      </c>
      <c r="F16" s="82"/>
      <c r="G16" s="82"/>
      <c r="H16" s="81">
        <v>2008</v>
      </c>
      <c r="I16" s="27"/>
      <c r="J16" s="83">
        <v>5.1273148148148141E-4</v>
      </c>
      <c r="K16" s="83">
        <v>4.1782407407407409E-4</v>
      </c>
      <c r="L16" s="83">
        <v>4.7800925925925919E-4</v>
      </c>
      <c r="M16" s="83"/>
      <c r="N16" s="83">
        <f>SUM(J16:L16)</f>
        <v>1.4085648148148147E-3</v>
      </c>
      <c r="O16" s="78">
        <v>1</v>
      </c>
      <c r="P16" s="85"/>
      <c r="Q16" s="81" t="s">
        <v>97</v>
      </c>
      <c r="R16" s="15"/>
    </row>
    <row r="17" spans="1:18" s="84" customFormat="1" ht="12.75" customHeight="1">
      <c r="A17" s="80">
        <v>2</v>
      </c>
      <c r="B17" s="80" t="s">
        <v>55</v>
      </c>
      <c r="C17" s="80">
        <v>1</v>
      </c>
      <c r="D17" s="81" t="s">
        <v>94</v>
      </c>
      <c r="E17" s="81" t="s">
        <v>95</v>
      </c>
      <c r="F17" s="82"/>
      <c r="G17" s="82"/>
      <c r="H17" s="81">
        <v>2008</v>
      </c>
      <c r="I17" s="27"/>
      <c r="J17" s="83">
        <v>5.2546296296296293E-4</v>
      </c>
      <c r="K17" s="83">
        <v>4.7453703703703704E-4</v>
      </c>
      <c r="L17" s="83">
        <v>6.0069444444444439E-4</v>
      </c>
      <c r="M17" s="83"/>
      <c r="N17" s="83">
        <f>SUM(J17:L17)</f>
        <v>1.6006944444444445E-3</v>
      </c>
      <c r="O17" s="78">
        <v>2</v>
      </c>
      <c r="P17" s="85"/>
      <c r="Q17" s="81" t="s">
        <v>97</v>
      </c>
      <c r="R17" s="15"/>
    </row>
    <row r="18" spans="1:18">
      <c r="A18" s="27"/>
      <c r="B18" s="27"/>
      <c r="C18" s="28"/>
      <c r="D18" s="27"/>
      <c r="E18" s="27"/>
      <c r="F18" s="29"/>
      <c r="G18" s="29"/>
      <c r="H18" s="30"/>
      <c r="I18" s="14"/>
      <c r="J18" s="25"/>
      <c r="K18" s="25"/>
      <c r="L18" s="25"/>
      <c r="M18" s="25"/>
      <c r="N18" s="25"/>
      <c r="O18" s="46"/>
      <c r="P18" s="65"/>
      <c r="Q18" s="40"/>
      <c r="R18" s="15"/>
    </row>
    <row r="19" spans="1:18" s="62" customFormat="1" ht="12.75" customHeight="1">
      <c r="A19" s="88">
        <v>3</v>
      </c>
      <c r="B19" s="88" t="s">
        <v>55</v>
      </c>
      <c r="C19" s="88">
        <v>1</v>
      </c>
      <c r="D19" s="89" t="s">
        <v>77</v>
      </c>
      <c r="E19" s="89" t="s">
        <v>78</v>
      </c>
      <c r="F19" s="90"/>
      <c r="G19" s="90"/>
      <c r="H19" s="89">
        <v>2007</v>
      </c>
      <c r="I19" s="14"/>
      <c r="J19" s="91">
        <v>3.5185185185185184E-4</v>
      </c>
      <c r="K19" s="91">
        <v>2.9861111111111109E-4</v>
      </c>
      <c r="L19" s="91">
        <v>3.8888888888888892E-4</v>
      </c>
      <c r="M19" s="91"/>
      <c r="N19" s="91">
        <f>SUM(J19:L19)</f>
        <v>1.0393518518518519E-3</v>
      </c>
      <c r="O19" s="64">
        <v>1</v>
      </c>
      <c r="P19" s="92"/>
      <c r="Q19" s="89" t="s">
        <v>119</v>
      </c>
      <c r="R19" s="87"/>
    </row>
    <row r="20" spans="1:18" s="62" customFormat="1" ht="12.75" customHeight="1">
      <c r="A20" s="16">
        <v>3</v>
      </c>
      <c r="B20" s="16" t="s">
        <v>55</v>
      </c>
      <c r="C20" s="16">
        <v>1</v>
      </c>
      <c r="D20" s="77" t="s">
        <v>75</v>
      </c>
      <c r="E20" s="77" t="s">
        <v>76</v>
      </c>
      <c r="F20" s="76"/>
      <c r="G20" s="76"/>
      <c r="H20" s="77">
        <v>2007</v>
      </c>
      <c r="I20" s="14"/>
      <c r="J20" s="79">
        <v>4.4907407407407401E-4</v>
      </c>
      <c r="K20" s="79">
        <v>3.4490740740740743E-4</v>
      </c>
      <c r="L20" s="79">
        <v>4.0972222222222218E-4</v>
      </c>
      <c r="M20" s="79"/>
      <c r="N20" s="91">
        <f>SUM(J20:L20)</f>
        <v>1.2037037037037036E-3</v>
      </c>
      <c r="O20" s="64">
        <v>2</v>
      </c>
      <c r="P20" s="65"/>
      <c r="Q20" s="77" t="s">
        <v>58</v>
      </c>
      <c r="R20" s="15"/>
    </row>
    <row r="21" spans="1:18" s="62" customFormat="1" ht="12.75" customHeight="1">
      <c r="A21" s="16">
        <v>3</v>
      </c>
      <c r="B21" s="16" t="s">
        <v>55</v>
      </c>
      <c r="C21" s="16">
        <v>1</v>
      </c>
      <c r="D21" s="77" t="s">
        <v>124</v>
      </c>
      <c r="E21" s="77" t="s">
        <v>125</v>
      </c>
      <c r="F21" s="76"/>
      <c r="G21" s="76"/>
      <c r="H21" s="77">
        <v>2007</v>
      </c>
      <c r="I21" s="14"/>
      <c r="J21" s="79">
        <v>4.2013888888888889E-4</v>
      </c>
      <c r="K21" s="79">
        <v>3.7037037037037035E-4</v>
      </c>
      <c r="L21" s="79">
        <v>4.5601851851851852E-4</v>
      </c>
      <c r="M21" s="79"/>
      <c r="N21" s="91">
        <f>SUM(J21:L21)</f>
        <v>1.2465277777777778E-3</v>
      </c>
      <c r="O21" s="64">
        <v>3</v>
      </c>
      <c r="P21" s="65"/>
      <c r="Q21" s="77" t="s">
        <v>119</v>
      </c>
      <c r="R21" s="15"/>
    </row>
    <row r="22" spans="1:18" s="62" customFormat="1" ht="12.75" customHeight="1">
      <c r="A22" s="16">
        <v>3</v>
      </c>
      <c r="B22" s="16" t="s">
        <v>55</v>
      </c>
      <c r="C22" s="16">
        <v>1</v>
      </c>
      <c r="D22" s="77" t="s">
        <v>126</v>
      </c>
      <c r="E22" s="77" t="s">
        <v>127</v>
      </c>
      <c r="F22" s="76"/>
      <c r="G22" s="76"/>
      <c r="H22" s="77">
        <v>2007</v>
      </c>
      <c r="I22" s="14"/>
      <c r="J22" s="79">
        <v>4.0625000000000009E-4</v>
      </c>
      <c r="K22" s="79">
        <v>3.6458333333333335E-4</v>
      </c>
      <c r="L22" s="79">
        <v>5.3472222222222224E-4</v>
      </c>
      <c r="M22" s="79"/>
      <c r="N22" s="91">
        <f>SUM(J22:L22)</f>
        <v>1.3055555555555557E-3</v>
      </c>
      <c r="O22" s="64">
        <v>4</v>
      </c>
      <c r="P22" s="65"/>
      <c r="Q22" s="77" t="s">
        <v>58</v>
      </c>
      <c r="R22" s="15"/>
    </row>
    <row r="23" spans="1:18" s="62" customFormat="1" ht="12.75" customHeight="1">
      <c r="A23" s="16">
        <v>3</v>
      </c>
      <c r="B23" s="16" t="s">
        <v>55</v>
      </c>
      <c r="C23" s="16">
        <v>1</v>
      </c>
      <c r="D23" s="77" t="s">
        <v>61</v>
      </c>
      <c r="E23" s="77" t="s">
        <v>96</v>
      </c>
      <c r="F23" s="76"/>
      <c r="G23" s="76"/>
      <c r="H23" s="77">
        <v>2007</v>
      </c>
      <c r="I23" s="14"/>
      <c r="J23" s="79">
        <v>4.8148148148148155E-4</v>
      </c>
      <c r="K23" s="79">
        <v>4.5717592592592592E-4</v>
      </c>
      <c r="L23" s="79">
        <v>5.7060185185185187E-4</v>
      </c>
      <c r="M23" s="79"/>
      <c r="N23" s="79">
        <f>SUM(J23:L23)</f>
        <v>1.5092592592592592E-3</v>
      </c>
      <c r="O23" s="64">
        <v>5</v>
      </c>
      <c r="P23" s="65"/>
      <c r="Q23" s="77" t="s">
        <v>97</v>
      </c>
      <c r="R23" s="15"/>
    </row>
    <row r="24" spans="1:18">
      <c r="A24" s="27"/>
      <c r="B24" s="27"/>
      <c r="C24" s="28"/>
      <c r="D24" s="27"/>
      <c r="E24" s="27"/>
      <c r="F24" s="29"/>
      <c r="G24" s="29"/>
      <c r="H24" s="30"/>
      <c r="I24" s="14"/>
      <c r="J24" s="25"/>
      <c r="K24" s="25"/>
      <c r="L24" s="25"/>
      <c r="M24" s="25"/>
      <c r="N24" s="25"/>
      <c r="O24" s="46"/>
      <c r="P24" s="65"/>
      <c r="Q24" s="40"/>
      <c r="R24" s="15"/>
    </row>
    <row r="25" spans="1:18" s="84" customFormat="1" ht="12.75" customHeight="1">
      <c r="A25" s="80">
        <v>4</v>
      </c>
      <c r="B25" s="80" t="s">
        <v>66</v>
      </c>
      <c r="C25" s="80">
        <v>1</v>
      </c>
      <c r="D25" s="81" t="s">
        <v>69</v>
      </c>
      <c r="E25" s="81" t="s">
        <v>70</v>
      </c>
      <c r="F25" s="82"/>
      <c r="G25" s="82"/>
      <c r="H25" s="81">
        <v>2007</v>
      </c>
      <c r="I25" s="27"/>
      <c r="J25" s="83">
        <v>3.7499999999999995E-4</v>
      </c>
      <c r="K25" s="83">
        <v>2.8703703703703703E-4</v>
      </c>
      <c r="L25" s="83">
        <v>4.5023148148148152E-4</v>
      </c>
      <c r="M25" s="83"/>
      <c r="N25" s="83">
        <f>SUM(J25:L25)</f>
        <v>1.1122685185185185E-3</v>
      </c>
      <c r="O25" s="78">
        <v>1</v>
      </c>
      <c r="P25" s="85"/>
      <c r="Q25" s="81" t="s">
        <v>58</v>
      </c>
      <c r="R25" s="15"/>
    </row>
    <row r="26" spans="1:18" s="84" customFormat="1" ht="12.75" customHeight="1">
      <c r="A26" s="80">
        <v>4</v>
      </c>
      <c r="B26" s="80" t="s">
        <v>66</v>
      </c>
      <c r="C26" s="80">
        <v>1</v>
      </c>
      <c r="D26" s="81" t="s">
        <v>73</v>
      </c>
      <c r="E26" s="81" t="s">
        <v>74</v>
      </c>
      <c r="F26" s="82"/>
      <c r="G26" s="82"/>
      <c r="H26" s="81">
        <v>2007</v>
      </c>
      <c r="I26" s="27"/>
      <c r="J26" s="83">
        <v>3.9814814814814818E-4</v>
      </c>
      <c r="K26" s="83">
        <v>3.5416666666666669E-4</v>
      </c>
      <c r="L26" s="83">
        <v>4.317129629629629E-4</v>
      </c>
      <c r="M26" s="83"/>
      <c r="N26" s="83">
        <f>SUM(J26:L26)</f>
        <v>1.1840277777777778E-3</v>
      </c>
      <c r="O26" s="78">
        <v>2</v>
      </c>
      <c r="P26" s="85"/>
      <c r="Q26" s="81" t="s">
        <v>58</v>
      </c>
      <c r="R26" s="15"/>
    </row>
    <row r="27" spans="1:18" s="84" customFormat="1" ht="12.75" customHeight="1">
      <c r="A27" s="80">
        <v>4</v>
      </c>
      <c r="B27" s="80" t="s">
        <v>66</v>
      </c>
      <c r="C27" s="80">
        <v>1</v>
      </c>
      <c r="D27" s="81" t="s">
        <v>71</v>
      </c>
      <c r="E27" s="81" t="s">
        <v>72</v>
      </c>
      <c r="F27" s="82"/>
      <c r="G27" s="82"/>
      <c r="H27" s="81">
        <v>2007</v>
      </c>
      <c r="I27" s="27"/>
      <c r="J27" s="83">
        <v>4.0277777777777773E-4</v>
      </c>
      <c r="K27" s="83">
        <v>3.5532407407407404E-4</v>
      </c>
      <c r="L27" s="83">
        <v>4.8379629629629624E-4</v>
      </c>
      <c r="M27" s="83"/>
      <c r="N27" s="83">
        <f>SUM(J27:L27)</f>
        <v>1.241898148148148E-3</v>
      </c>
      <c r="O27" s="78">
        <v>3</v>
      </c>
      <c r="P27" s="85"/>
      <c r="Q27" s="81" t="s">
        <v>58</v>
      </c>
      <c r="R27" s="15"/>
    </row>
    <row r="28" spans="1:18">
      <c r="A28" s="27"/>
      <c r="B28" s="27"/>
      <c r="C28" s="28"/>
      <c r="D28" s="27"/>
      <c r="E28" s="27"/>
      <c r="F28" s="29"/>
      <c r="G28" s="29"/>
      <c r="H28" s="30"/>
      <c r="I28" s="14"/>
      <c r="J28" s="25"/>
      <c r="K28" s="25"/>
      <c r="L28" s="25"/>
      <c r="M28" s="25"/>
      <c r="N28" s="25"/>
      <c r="O28" s="46"/>
      <c r="P28" s="65"/>
      <c r="Q28" s="40"/>
      <c r="R28" s="15"/>
    </row>
    <row r="29" spans="1:18" s="62" customFormat="1" ht="12.75" customHeight="1">
      <c r="A29" s="16">
        <v>4</v>
      </c>
      <c r="B29" s="16" t="s">
        <v>66</v>
      </c>
      <c r="C29" s="16">
        <v>1</v>
      </c>
      <c r="D29" s="77" t="s">
        <v>67</v>
      </c>
      <c r="E29" s="77" t="s">
        <v>68</v>
      </c>
      <c r="F29" s="76"/>
      <c r="G29" s="76"/>
      <c r="H29" s="77">
        <v>2006</v>
      </c>
      <c r="I29" s="14"/>
      <c r="J29" s="79">
        <v>3.8541666666666667E-4</v>
      </c>
      <c r="K29" s="79">
        <v>3.4375000000000003E-4</v>
      </c>
      <c r="L29" s="79">
        <v>4.2476851851851855E-4</v>
      </c>
      <c r="M29" s="79"/>
      <c r="N29" s="79">
        <f>SUM(J29:L29)</f>
        <v>1.1539351851851854E-3</v>
      </c>
      <c r="O29" s="64">
        <v>1</v>
      </c>
      <c r="P29" s="65"/>
      <c r="Q29" s="77" t="s">
        <v>58</v>
      </c>
      <c r="R29" s="15"/>
    </row>
    <row r="30" spans="1:18" s="62" customFormat="1" ht="12.75" customHeight="1">
      <c r="A30" s="16">
        <v>4</v>
      </c>
      <c r="B30" s="16" t="s">
        <v>66</v>
      </c>
      <c r="C30" s="16">
        <v>1</v>
      </c>
      <c r="D30" s="16" t="s">
        <v>116</v>
      </c>
      <c r="E30" s="77" t="s">
        <v>80</v>
      </c>
      <c r="F30" s="76"/>
      <c r="G30" s="76"/>
      <c r="H30" s="77">
        <v>2006</v>
      </c>
      <c r="I30" s="14"/>
      <c r="J30" s="79">
        <v>3.9467592592592592E-4</v>
      </c>
      <c r="K30" s="79">
        <v>3.4953703703703704E-4</v>
      </c>
      <c r="L30" s="79">
        <v>4.6643518518518518E-4</v>
      </c>
      <c r="M30" s="79"/>
      <c r="N30" s="79">
        <f>SUM(J30:L30)</f>
        <v>1.2106481481481482E-3</v>
      </c>
      <c r="O30" s="64">
        <v>2</v>
      </c>
      <c r="P30" s="65"/>
      <c r="Q30" s="77" t="s">
        <v>119</v>
      </c>
      <c r="R30" s="15"/>
    </row>
    <row r="31" spans="1:18" s="62" customFormat="1" ht="12.75" customHeight="1">
      <c r="A31" s="16">
        <v>4</v>
      </c>
      <c r="B31" s="16" t="s">
        <v>66</v>
      </c>
      <c r="C31" s="16">
        <v>1</v>
      </c>
      <c r="D31" s="16" t="s">
        <v>117</v>
      </c>
      <c r="E31" s="77" t="s">
        <v>118</v>
      </c>
      <c r="F31" s="76"/>
      <c r="G31" s="76"/>
      <c r="H31" s="77">
        <v>2006</v>
      </c>
      <c r="I31" s="14"/>
      <c r="J31" s="79">
        <v>4.6296296296296293E-4</v>
      </c>
      <c r="K31" s="79">
        <v>3.8425925925925927E-4</v>
      </c>
      <c r="L31" s="79">
        <v>6.2037037037037041E-4</v>
      </c>
      <c r="M31" s="79"/>
      <c r="N31" s="79">
        <f>SUM(J31:L31)</f>
        <v>1.4675925925925926E-3</v>
      </c>
      <c r="O31" s="64">
        <v>3</v>
      </c>
      <c r="P31" s="65"/>
      <c r="Q31" s="77" t="s">
        <v>119</v>
      </c>
      <c r="R31" s="15"/>
    </row>
    <row r="32" spans="1:18">
      <c r="A32" s="27"/>
      <c r="B32" s="27"/>
      <c r="C32" s="28"/>
      <c r="D32" s="27"/>
      <c r="E32" s="27"/>
      <c r="F32" s="29"/>
      <c r="G32" s="29"/>
      <c r="H32" s="30"/>
      <c r="I32" s="14"/>
      <c r="J32" s="25"/>
      <c r="K32" s="25"/>
      <c r="L32" s="25"/>
      <c r="M32" s="25"/>
      <c r="N32" s="25"/>
      <c r="O32" s="46"/>
      <c r="P32" s="65"/>
      <c r="Q32" s="40"/>
      <c r="R32" s="15"/>
    </row>
    <row r="33" spans="1:18" s="84" customFormat="1" ht="12.75" customHeight="1">
      <c r="A33" s="80">
        <v>5</v>
      </c>
      <c r="B33" s="80" t="s">
        <v>55</v>
      </c>
      <c r="C33" s="80">
        <v>1</v>
      </c>
      <c r="D33" s="81" t="s">
        <v>61</v>
      </c>
      <c r="E33" s="81" t="s">
        <v>62</v>
      </c>
      <c r="F33" s="82"/>
      <c r="G33" s="82"/>
      <c r="H33" s="81">
        <v>2006</v>
      </c>
      <c r="I33" s="27"/>
      <c r="J33" s="83">
        <v>3.3217592592592592E-4</v>
      </c>
      <c r="K33" s="83">
        <v>3.0439814814814815E-4</v>
      </c>
      <c r="L33" s="83">
        <v>3.5648148148148149E-4</v>
      </c>
      <c r="M33" s="83"/>
      <c r="N33" s="83">
        <f t="shared" ref="N33:N39" si="0">SUM(J33:L33)</f>
        <v>9.9305555555555562E-4</v>
      </c>
      <c r="O33" s="78">
        <v>1</v>
      </c>
      <c r="P33" s="85"/>
      <c r="Q33" s="81" t="s">
        <v>58</v>
      </c>
      <c r="R33" s="15"/>
    </row>
    <row r="34" spans="1:18" s="84" customFormat="1" ht="12.75" customHeight="1">
      <c r="A34" s="80">
        <v>5</v>
      </c>
      <c r="B34" s="80" t="s">
        <v>55</v>
      </c>
      <c r="C34" s="80">
        <v>1</v>
      </c>
      <c r="D34" s="81" t="s">
        <v>56</v>
      </c>
      <c r="E34" s="81" t="s">
        <v>57</v>
      </c>
      <c r="F34" s="82"/>
      <c r="G34" s="82"/>
      <c r="H34" s="81">
        <v>2006</v>
      </c>
      <c r="I34" s="27"/>
      <c r="J34" s="83">
        <v>3.5069444444444444E-4</v>
      </c>
      <c r="K34" s="83">
        <v>2.9166666666666669E-4</v>
      </c>
      <c r="L34" s="83">
        <v>3.9120370370370367E-4</v>
      </c>
      <c r="M34" s="83"/>
      <c r="N34" s="83">
        <f t="shared" si="0"/>
        <v>1.0335648148148148E-3</v>
      </c>
      <c r="O34" s="78">
        <v>2</v>
      </c>
      <c r="P34" s="85"/>
      <c r="Q34" s="81" t="s">
        <v>58</v>
      </c>
      <c r="R34" s="15"/>
    </row>
    <row r="35" spans="1:18" s="84" customFormat="1" ht="12.75" customHeight="1">
      <c r="A35" s="80">
        <v>5</v>
      </c>
      <c r="B35" s="80" t="s">
        <v>55</v>
      </c>
      <c r="C35" s="80">
        <v>1</v>
      </c>
      <c r="D35" s="81" t="s">
        <v>61</v>
      </c>
      <c r="E35" s="81" t="s">
        <v>63</v>
      </c>
      <c r="F35" s="82"/>
      <c r="G35" s="82"/>
      <c r="H35" s="81">
        <v>2006</v>
      </c>
      <c r="I35" s="27"/>
      <c r="J35" s="83">
        <v>3.2754629629629632E-4</v>
      </c>
      <c r="K35" s="83">
        <v>3.078703703703704E-4</v>
      </c>
      <c r="L35" s="83">
        <v>4.3865740740740736E-4</v>
      </c>
      <c r="M35" s="83"/>
      <c r="N35" s="83">
        <f t="shared" si="0"/>
        <v>1.0740740740740741E-3</v>
      </c>
      <c r="O35" s="78">
        <v>3</v>
      </c>
      <c r="P35" s="85"/>
      <c r="Q35" s="81" t="s">
        <v>58</v>
      </c>
      <c r="R35" s="15"/>
    </row>
    <row r="36" spans="1:18" s="84" customFormat="1" ht="12.75" customHeight="1">
      <c r="A36" s="80">
        <v>5</v>
      </c>
      <c r="B36" s="80" t="s">
        <v>55</v>
      </c>
      <c r="C36" s="80">
        <v>1</v>
      </c>
      <c r="D36" s="81" t="s">
        <v>59</v>
      </c>
      <c r="E36" s="81" t="s">
        <v>60</v>
      </c>
      <c r="F36" s="82"/>
      <c r="G36" s="82"/>
      <c r="H36" s="81">
        <v>2006</v>
      </c>
      <c r="I36" s="27"/>
      <c r="J36" s="83">
        <v>3.8657407407407407E-4</v>
      </c>
      <c r="K36" s="83">
        <v>3.1944444444444446E-4</v>
      </c>
      <c r="L36" s="83">
        <v>4.2824074074074075E-4</v>
      </c>
      <c r="M36" s="83"/>
      <c r="N36" s="83">
        <f t="shared" si="0"/>
        <v>1.1342592592592593E-3</v>
      </c>
      <c r="O36" s="78">
        <v>4</v>
      </c>
      <c r="P36" s="85"/>
      <c r="Q36" s="81" t="s">
        <v>58</v>
      </c>
      <c r="R36" s="15"/>
    </row>
    <row r="37" spans="1:18" s="84" customFormat="1" ht="12.75" customHeight="1">
      <c r="A37" s="80">
        <v>6</v>
      </c>
      <c r="B37" s="80" t="s">
        <v>55</v>
      </c>
      <c r="C37" s="80">
        <v>1</v>
      </c>
      <c r="D37" s="81" t="s">
        <v>64</v>
      </c>
      <c r="E37" s="81" t="s">
        <v>65</v>
      </c>
      <c r="F37" s="82"/>
      <c r="G37" s="82"/>
      <c r="H37" s="81">
        <v>2006</v>
      </c>
      <c r="I37" s="27"/>
      <c r="J37" s="83">
        <v>4.1666666666666669E-4</v>
      </c>
      <c r="K37" s="83">
        <v>2.8240740740740738E-4</v>
      </c>
      <c r="L37" s="83">
        <v>4.6759259259259258E-4</v>
      </c>
      <c r="M37" s="83"/>
      <c r="N37" s="83">
        <f t="shared" si="0"/>
        <v>1.1666666666666665E-3</v>
      </c>
      <c r="O37" s="78">
        <v>5</v>
      </c>
      <c r="P37" s="85"/>
      <c r="Q37" s="81" t="s">
        <v>58</v>
      </c>
      <c r="R37" s="15"/>
    </row>
    <row r="38" spans="1:18" s="84" customFormat="1" ht="12.75" customHeight="1">
      <c r="A38" s="80">
        <v>6</v>
      </c>
      <c r="B38" s="80" t="s">
        <v>55</v>
      </c>
      <c r="C38" s="80">
        <v>1</v>
      </c>
      <c r="D38" s="81" t="s">
        <v>122</v>
      </c>
      <c r="E38" s="81" t="s">
        <v>123</v>
      </c>
      <c r="F38" s="82"/>
      <c r="G38" s="82"/>
      <c r="H38" s="81">
        <v>2006</v>
      </c>
      <c r="I38" s="27"/>
      <c r="J38" s="83">
        <v>4.0277777777777773E-4</v>
      </c>
      <c r="K38" s="83">
        <v>3.5763888888888889E-4</v>
      </c>
      <c r="L38" s="83">
        <v>4.7685185185185195E-4</v>
      </c>
      <c r="M38" s="83"/>
      <c r="N38" s="83">
        <f t="shared" si="0"/>
        <v>1.2372685185185186E-3</v>
      </c>
      <c r="O38" s="78">
        <v>6</v>
      </c>
      <c r="P38" s="85"/>
      <c r="Q38" s="81" t="s">
        <v>119</v>
      </c>
      <c r="R38" s="15"/>
    </row>
    <row r="39" spans="1:18" s="84" customFormat="1" ht="12.75" customHeight="1">
      <c r="A39" s="80">
        <v>6</v>
      </c>
      <c r="B39" s="80" t="s">
        <v>55</v>
      </c>
      <c r="C39" s="80">
        <v>1</v>
      </c>
      <c r="D39" s="81" t="s">
        <v>120</v>
      </c>
      <c r="E39" s="81" t="s">
        <v>121</v>
      </c>
      <c r="F39" s="82"/>
      <c r="G39" s="82"/>
      <c r="H39" s="81">
        <v>2006</v>
      </c>
      <c r="I39" s="27"/>
      <c r="J39" s="83">
        <v>6.6087962962962964E-4</v>
      </c>
      <c r="K39" s="83">
        <v>3.7037037037037035E-4</v>
      </c>
      <c r="L39" s="83">
        <v>5.2662037037037033E-4</v>
      </c>
      <c r="M39" s="83"/>
      <c r="N39" s="83">
        <f t="shared" si="0"/>
        <v>1.5578703703703705E-3</v>
      </c>
      <c r="O39" s="78">
        <v>7</v>
      </c>
      <c r="P39" s="85"/>
      <c r="Q39" s="81" t="s">
        <v>119</v>
      </c>
      <c r="R39" s="15"/>
    </row>
    <row r="40" spans="1:18">
      <c r="A40" s="27"/>
      <c r="B40" s="27"/>
      <c r="C40" s="28"/>
      <c r="D40" s="27"/>
      <c r="E40" s="27"/>
      <c r="F40" s="29"/>
      <c r="G40" s="29"/>
      <c r="H40" s="30"/>
      <c r="I40" s="14"/>
      <c r="J40" s="25"/>
      <c r="K40" s="25"/>
      <c r="L40" s="25"/>
      <c r="M40" s="25"/>
      <c r="N40" s="25"/>
      <c r="O40" s="46"/>
      <c r="P40" s="65"/>
      <c r="Q40" s="40"/>
      <c r="R40" s="15"/>
    </row>
    <row r="41" spans="1:18">
      <c r="D41" s="27"/>
      <c r="I41" s="14"/>
      <c r="O41" s="52">
        <f>DCOUNTA(O5:O40,1,O5:O40)</f>
        <v>26</v>
      </c>
      <c r="P41" s="65"/>
      <c r="Q41" s="52" t="s">
        <v>44</v>
      </c>
      <c r="R41" s="15"/>
    </row>
    <row r="42" spans="1:18">
      <c r="D42" s="63"/>
      <c r="O42" s="63"/>
      <c r="R42" s="15"/>
    </row>
    <row r="43" spans="1:18">
      <c r="R43" s="15"/>
    </row>
    <row r="44" spans="1:18">
      <c r="R44" s="15"/>
    </row>
    <row r="45" spans="1:18">
      <c r="R45" s="15"/>
    </row>
    <row r="46" spans="1:18">
      <c r="R46" s="15"/>
    </row>
    <row r="47" spans="1:18">
      <c r="R47" s="15"/>
    </row>
    <row r="48" spans="1:18">
      <c r="R48" s="15"/>
    </row>
    <row r="49" spans="1:18">
      <c r="R49" s="15"/>
    </row>
    <row r="55" spans="1:18" s="10" customFormat="1">
      <c r="A55" s="2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49"/>
      <c r="P55" s="24"/>
      <c r="Q55" s="36"/>
      <c r="R55" s="24"/>
    </row>
    <row r="56" spans="1:18" s="10" customForma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49"/>
      <c r="P56" s="2"/>
      <c r="Q56" s="37"/>
      <c r="R56" s="2"/>
    </row>
    <row r="57" spans="1:18" s="10" customForma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49"/>
      <c r="P57" s="2"/>
      <c r="Q57" s="37"/>
      <c r="R57" s="2"/>
    </row>
    <row r="58" spans="1:18" s="10" customForma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49"/>
      <c r="P58" s="2"/>
      <c r="Q58" s="37"/>
      <c r="R58" s="2"/>
    </row>
    <row r="59" spans="1:18" s="10" customForma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49"/>
      <c r="P59" s="2"/>
      <c r="Q59" s="37"/>
      <c r="R59" s="2"/>
    </row>
    <row r="60" spans="1:18" s="10" customForma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49"/>
      <c r="P60" s="2"/>
      <c r="Q60" s="37"/>
      <c r="R60" s="2"/>
    </row>
    <row r="61" spans="1:18" s="10" customForma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49"/>
      <c r="P61" s="2"/>
      <c r="Q61" s="37"/>
      <c r="R61" s="2"/>
    </row>
    <row r="62" spans="1:18" s="10" customForma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49"/>
      <c r="P62" s="2"/>
      <c r="Q62" s="37"/>
      <c r="R62" s="2"/>
    </row>
    <row r="63" spans="1:18" s="10" customForma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49"/>
      <c r="P63" s="2"/>
      <c r="Q63" s="37"/>
      <c r="R63" s="2"/>
    </row>
    <row r="64" spans="1:18" s="10" customForma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49"/>
      <c r="P64" s="2"/>
      <c r="Q64" s="37"/>
      <c r="R64" s="2"/>
    </row>
    <row r="65" spans="1:18" s="10" customForma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49"/>
      <c r="P65" s="2"/>
      <c r="Q65" s="37"/>
      <c r="R65" s="2"/>
    </row>
    <row r="66" spans="1:18">
      <c r="A66" s="2"/>
      <c r="B66" s="2"/>
      <c r="C66" s="2"/>
      <c r="D66" s="2"/>
      <c r="E66" s="2"/>
      <c r="F66" s="2"/>
      <c r="G66" s="2"/>
      <c r="H66" s="2"/>
      <c r="J66" s="2"/>
      <c r="K66" s="2"/>
      <c r="L66" s="2"/>
      <c r="M66" s="2"/>
      <c r="N66" s="2"/>
      <c r="O66" s="49"/>
      <c r="Q66" s="37"/>
    </row>
    <row r="67" spans="1:18" s="10" customForma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49"/>
      <c r="P67" s="2"/>
      <c r="Q67" s="37"/>
      <c r="R67" s="2"/>
    </row>
    <row r="68" spans="1:18" s="10" customForma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49"/>
      <c r="P68" s="2"/>
      <c r="Q68" s="37"/>
      <c r="R68" s="2"/>
    </row>
    <row r="69" spans="1:18" s="10" customForma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49"/>
      <c r="P69" s="2"/>
      <c r="Q69" s="37"/>
      <c r="R69" s="2"/>
    </row>
    <row r="70" spans="1:18" s="10" customForma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49"/>
      <c r="P70" s="2"/>
      <c r="Q70" s="37"/>
      <c r="R70" s="2"/>
    </row>
    <row r="71" spans="1:18" s="10" customForma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49"/>
      <c r="P71" s="2"/>
      <c r="Q71" s="37"/>
      <c r="R71" s="2"/>
    </row>
    <row r="72" spans="1:18" s="10" customForma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49"/>
      <c r="P72" s="2"/>
      <c r="Q72" s="37"/>
      <c r="R72" s="2"/>
    </row>
    <row r="73" spans="1:18" s="10" customForma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49"/>
      <c r="P73" s="2"/>
      <c r="Q73" s="37"/>
      <c r="R73" s="2"/>
    </row>
    <row r="74" spans="1:18" s="10" customForma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49"/>
      <c r="P74" s="2"/>
      <c r="Q74" s="37"/>
      <c r="R74" s="2"/>
    </row>
    <row r="75" spans="1:18" s="10" customForma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49"/>
      <c r="P75" s="2"/>
      <c r="Q75" s="37"/>
      <c r="R75" s="2"/>
    </row>
    <row r="76" spans="1:18" s="10" customForma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49"/>
      <c r="P76" s="2"/>
      <c r="Q76" s="37"/>
      <c r="R76" s="2"/>
    </row>
    <row r="77" spans="1:18">
      <c r="A77" s="2"/>
      <c r="B77" s="2"/>
      <c r="C77" s="2"/>
      <c r="D77" s="2"/>
      <c r="E77" s="2"/>
      <c r="F77" s="2"/>
      <c r="G77" s="2"/>
      <c r="H77" s="2"/>
      <c r="J77" s="2"/>
      <c r="K77" s="2"/>
      <c r="L77" s="2"/>
      <c r="M77" s="2"/>
      <c r="N77" s="2"/>
      <c r="O77" s="49"/>
      <c r="Q77" s="37"/>
    </row>
    <row r="78" spans="1:18" s="10" customForma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49"/>
      <c r="P78" s="2"/>
      <c r="Q78" s="37"/>
      <c r="R78" s="2"/>
    </row>
    <row r="79" spans="1:18" s="10" customForma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49"/>
      <c r="P79" s="2"/>
      <c r="Q79" s="37"/>
      <c r="R79" s="2"/>
    </row>
    <row r="80" spans="1:18" s="10" customForma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49"/>
      <c r="P80" s="2"/>
      <c r="Q80" s="37"/>
      <c r="R80" s="2"/>
    </row>
    <row r="81" spans="1:18" s="10" customForma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49"/>
      <c r="P81" s="2"/>
      <c r="Q81" s="37"/>
      <c r="R81" s="2"/>
    </row>
    <row r="82" spans="1:18" s="10" customForma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49"/>
      <c r="P82" s="2"/>
      <c r="Q82" s="37"/>
      <c r="R82" s="2"/>
    </row>
    <row r="83" spans="1:18" s="10" customForma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49"/>
      <c r="P83" s="2"/>
      <c r="Q83" s="37"/>
      <c r="R83" s="2"/>
    </row>
    <row r="84" spans="1:18" s="10" customForma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49"/>
      <c r="P84" s="2"/>
      <c r="Q84" s="37"/>
      <c r="R84" s="2"/>
    </row>
    <row r="85" spans="1:18" s="10" customForma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49"/>
      <c r="P85" s="2"/>
      <c r="Q85" s="37"/>
      <c r="R85" s="2"/>
    </row>
    <row r="86" spans="1:18" s="10" customForma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49"/>
      <c r="P86" s="2"/>
      <c r="Q86" s="37"/>
      <c r="R86" s="2"/>
    </row>
    <row r="87" spans="1:18" s="10" customForma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49"/>
      <c r="P87" s="2"/>
      <c r="Q87" s="37"/>
      <c r="R87" s="2"/>
    </row>
    <row r="88" spans="1:18" s="10" customForma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49"/>
      <c r="P88" s="2"/>
      <c r="Q88" s="37"/>
      <c r="R88" s="2"/>
    </row>
    <row r="89" spans="1:18" s="10" customForma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49"/>
      <c r="P89" s="2"/>
      <c r="Q89" s="37"/>
      <c r="R89" s="2"/>
    </row>
    <row r="90" spans="1:18" s="10" customForma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49"/>
      <c r="P90" s="2"/>
      <c r="Q90" s="37"/>
      <c r="R90" s="2"/>
    </row>
    <row r="91" spans="1:18" s="10" customForma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49"/>
      <c r="P91" s="2"/>
      <c r="Q91" s="37"/>
      <c r="R91" s="2"/>
    </row>
    <row r="92" spans="1:18" s="10" customForma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49"/>
      <c r="P92" s="2"/>
      <c r="Q92" s="37"/>
      <c r="R92" s="2"/>
    </row>
    <row r="93" spans="1:18" s="10" customForma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49"/>
      <c r="P93" s="2"/>
      <c r="Q93" s="37"/>
      <c r="R93" s="2"/>
    </row>
    <row r="94" spans="1:18">
      <c r="A94" s="2"/>
      <c r="B94" s="2"/>
      <c r="C94" s="2"/>
      <c r="D94" s="2"/>
      <c r="E94" s="2"/>
      <c r="F94" s="2"/>
      <c r="G94" s="2"/>
      <c r="H94" s="2"/>
      <c r="J94" s="2"/>
      <c r="K94" s="2"/>
      <c r="L94" s="2"/>
      <c r="M94" s="2"/>
      <c r="N94" s="2"/>
      <c r="O94" s="49"/>
      <c r="Q94" s="37"/>
    </row>
    <row r="95" spans="1:18">
      <c r="A95" s="2"/>
      <c r="B95" s="2"/>
      <c r="C95" s="2"/>
      <c r="D95" s="2"/>
      <c r="E95" s="2"/>
      <c r="F95" s="2"/>
      <c r="G95" s="2"/>
      <c r="H95" s="2"/>
      <c r="J95" s="2"/>
      <c r="K95" s="2"/>
      <c r="L95" s="2"/>
      <c r="M95" s="2"/>
      <c r="N95" s="2"/>
      <c r="O95" s="49"/>
      <c r="Q95" s="37"/>
    </row>
    <row r="96" spans="1:18" s="10" customForma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49"/>
      <c r="P96" s="2"/>
      <c r="Q96" s="37"/>
      <c r="R96" s="2"/>
    </row>
    <row r="97" spans="1:18" s="10" customForma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49"/>
      <c r="P97" s="2"/>
      <c r="Q97" s="37"/>
      <c r="R97" s="2"/>
    </row>
    <row r="98" spans="1:18" s="10" customForma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49"/>
      <c r="P98" s="2"/>
      <c r="Q98" s="37"/>
      <c r="R98" s="2"/>
    </row>
    <row r="99" spans="1:18" s="10" customForma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49"/>
      <c r="P99" s="2"/>
      <c r="Q99" s="37"/>
      <c r="R99" s="2"/>
    </row>
    <row r="100" spans="1:18" s="10" customForma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49"/>
      <c r="P100" s="2"/>
      <c r="Q100" s="37"/>
      <c r="R100" s="2"/>
    </row>
    <row r="101" spans="1:18">
      <c r="A101" s="2"/>
      <c r="B101" s="2"/>
      <c r="C101" s="2"/>
      <c r="D101" s="2"/>
      <c r="E101" s="2"/>
      <c r="F101" s="2"/>
      <c r="G101" s="2"/>
      <c r="H101" s="2"/>
      <c r="J101" s="2"/>
      <c r="K101" s="2"/>
      <c r="L101" s="2"/>
      <c r="M101" s="2"/>
      <c r="N101" s="2"/>
      <c r="O101" s="49"/>
      <c r="Q101" s="37"/>
    </row>
    <row r="102" spans="1:18" s="10" customForma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49"/>
      <c r="P102" s="2"/>
      <c r="Q102" s="37"/>
      <c r="R102" s="2"/>
    </row>
    <row r="103" spans="1:18" s="10" customForma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49"/>
      <c r="P103" s="2"/>
      <c r="Q103" s="37"/>
      <c r="R103" s="2"/>
    </row>
    <row r="104" spans="1:18" s="10" customForma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49"/>
      <c r="P104" s="2"/>
      <c r="Q104" s="37"/>
      <c r="R104" s="2"/>
    </row>
    <row r="105" spans="1:18">
      <c r="A105" s="2"/>
      <c r="B105" s="2"/>
      <c r="C105" s="2"/>
      <c r="D105" s="2"/>
      <c r="E105" s="2"/>
      <c r="F105" s="2"/>
      <c r="G105" s="2"/>
      <c r="H105" s="2"/>
      <c r="J105" s="2"/>
      <c r="K105" s="2"/>
      <c r="L105" s="2"/>
      <c r="M105" s="2"/>
      <c r="N105" s="2"/>
      <c r="O105" s="49"/>
      <c r="Q105" s="37"/>
    </row>
    <row r="106" spans="1:18" s="10" customForma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49"/>
      <c r="P106" s="2"/>
      <c r="Q106" s="37"/>
      <c r="R106" s="2"/>
    </row>
    <row r="107" spans="1:18">
      <c r="A107" s="2"/>
      <c r="B107" s="2"/>
      <c r="C107" s="2"/>
      <c r="D107" s="2"/>
      <c r="E107" s="2"/>
      <c r="F107" s="2"/>
      <c r="G107" s="2"/>
      <c r="H107" s="2"/>
      <c r="J107" s="2"/>
      <c r="K107" s="2"/>
      <c r="L107" s="2"/>
      <c r="M107" s="2"/>
      <c r="N107" s="2"/>
      <c r="O107" s="49"/>
      <c r="Q107" s="37"/>
    </row>
    <row r="108" spans="1:18">
      <c r="A108" s="2"/>
      <c r="B108" s="2"/>
      <c r="C108" s="2"/>
      <c r="D108" s="2"/>
      <c r="E108" s="2"/>
      <c r="F108" s="2"/>
      <c r="G108" s="2"/>
      <c r="H108" s="2"/>
      <c r="J108" s="2"/>
      <c r="K108" s="2"/>
      <c r="L108" s="2"/>
      <c r="M108" s="2"/>
      <c r="N108" s="2"/>
      <c r="O108" s="49"/>
      <c r="Q108" s="37"/>
    </row>
    <row r="109" spans="1:18">
      <c r="A109" s="2"/>
      <c r="B109" s="2"/>
      <c r="C109" s="2"/>
      <c r="D109" s="2"/>
      <c r="E109" s="2"/>
      <c r="F109" s="8"/>
      <c r="G109" s="8"/>
      <c r="H109" s="8"/>
      <c r="J109" s="2"/>
      <c r="K109" s="2"/>
      <c r="L109" s="2"/>
      <c r="M109" s="2"/>
      <c r="N109" s="2"/>
      <c r="O109" s="19"/>
      <c r="Q109" s="37"/>
    </row>
    <row r="110" spans="1:18">
      <c r="A110" s="2"/>
      <c r="B110" s="2"/>
      <c r="C110" s="2"/>
      <c r="D110" s="2"/>
      <c r="E110" s="2"/>
      <c r="F110" s="8"/>
      <c r="G110" s="8"/>
      <c r="H110" s="8"/>
      <c r="J110" s="6"/>
      <c r="K110" s="6"/>
      <c r="L110" s="6"/>
      <c r="M110" s="6"/>
      <c r="N110" s="7"/>
      <c r="O110" s="18"/>
      <c r="Q110" s="37"/>
    </row>
    <row r="111" spans="1:18">
      <c r="A111" s="2"/>
      <c r="B111" s="2"/>
      <c r="C111" s="2"/>
      <c r="D111" s="2"/>
      <c r="E111" s="2"/>
      <c r="F111" s="8"/>
      <c r="G111" s="8"/>
      <c r="H111" s="8"/>
      <c r="J111" s="2"/>
      <c r="K111" s="2"/>
      <c r="L111" s="2"/>
      <c r="M111" s="2"/>
      <c r="N111" s="2"/>
      <c r="O111" s="19"/>
      <c r="Q111" s="37"/>
    </row>
    <row r="112" spans="1:18">
      <c r="A112" s="2"/>
      <c r="B112" s="2"/>
      <c r="C112" s="2"/>
      <c r="D112" s="2"/>
      <c r="E112" s="2"/>
      <c r="F112" s="8"/>
      <c r="G112" s="8"/>
      <c r="H112" s="8"/>
      <c r="J112" s="2"/>
      <c r="K112" s="2"/>
      <c r="L112" s="2"/>
      <c r="M112" s="2"/>
      <c r="N112" s="2"/>
      <c r="O112" s="49"/>
      <c r="Q112" s="37"/>
    </row>
    <row r="113" spans="1:18">
      <c r="A113" s="2"/>
      <c r="B113" s="2"/>
      <c r="C113" s="2"/>
      <c r="D113" s="2"/>
      <c r="E113" s="2"/>
      <c r="F113" s="8"/>
      <c r="G113" s="8"/>
      <c r="H113" s="8"/>
      <c r="J113" s="6"/>
      <c r="K113" s="6"/>
      <c r="L113" s="6"/>
      <c r="M113" s="6"/>
      <c r="N113" s="7"/>
      <c r="O113" s="18"/>
      <c r="Q113" s="37"/>
    </row>
    <row r="114" spans="1:18">
      <c r="A114" s="2"/>
      <c r="B114" s="2"/>
      <c r="C114" s="2"/>
      <c r="D114" s="2"/>
      <c r="E114" s="2"/>
      <c r="F114" s="8"/>
      <c r="G114" s="8"/>
      <c r="H114" s="8"/>
      <c r="J114" s="6"/>
      <c r="K114" s="6"/>
      <c r="L114" s="6"/>
      <c r="M114" s="6"/>
      <c r="N114" s="7"/>
      <c r="O114" s="18"/>
      <c r="Q114" s="37"/>
    </row>
    <row r="115" spans="1:18">
      <c r="A115" s="2"/>
      <c r="B115" s="2"/>
      <c r="C115" s="2"/>
      <c r="D115" s="2"/>
      <c r="E115" s="2"/>
      <c r="F115" s="8"/>
      <c r="G115" s="8"/>
      <c r="H115" s="8"/>
      <c r="J115" s="2"/>
      <c r="K115" s="2"/>
      <c r="L115" s="2"/>
      <c r="M115" s="2"/>
      <c r="N115" s="2"/>
      <c r="O115" s="49"/>
      <c r="Q115" s="37"/>
    </row>
    <row r="116" spans="1:18">
      <c r="A116" s="2"/>
      <c r="B116" s="2"/>
      <c r="C116" s="2"/>
      <c r="D116" s="2"/>
      <c r="E116" s="2"/>
      <c r="F116" s="8"/>
      <c r="G116" s="8"/>
      <c r="H116" s="8"/>
      <c r="J116" s="6"/>
      <c r="K116" s="6"/>
      <c r="L116" s="6"/>
      <c r="M116" s="6"/>
      <c r="N116" s="7"/>
      <c r="O116" s="18"/>
      <c r="Q116" s="37"/>
    </row>
    <row r="117" spans="1:18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49"/>
      <c r="P117" s="5"/>
      <c r="Q117" s="38"/>
      <c r="R117" s="5"/>
    </row>
    <row r="118" spans="1:18">
      <c r="A118" s="5"/>
      <c r="B118" s="5"/>
      <c r="C118" s="5"/>
      <c r="D118" s="5"/>
      <c r="E118" s="5"/>
      <c r="F118" s="9"/>
      <c r="G118" s="9"/>
      <c r="H118" s="9"/>
      <c r="I118" s="5"/>
      <c r="J118" s="5"/>
      <c r="K118" s="5"/>
      <c r="L118" s="5"/>
      <c r="M118" s="5"/>
      <c r="N118" s="5"/>
      <c r="O118" s="49"/>
      <c r="P118" s="5"/>
      <c r="Q118" s="38"/>
      <c r="R118" s="5"/>
    </row>
    <row r="119" spans="1:18">
      <c r="A119" s="5"/>
      <c r="B119" s="5"/>
      <c r="C119" s="5"/>
      <c r="D119" s="5"/>
      <c r="E119" s="5"/>
      <c r="F119" s="9"/>
      <c r="G119" s="9"/>
      <c r="H119" s="9"/>
      <c r="I119" s="5"/>
      <c r="J119" s="5"/>
      <c r="K119" s="5"/>
      <c r="L119" s="5"/>
      <c r="M119" s="5"/>
      <c r="N119" s="5"/>
      <c r="O119" s="49"/>
      <c r="P119" s="5"/>
      <c r="Q119" s="38"/>
      <c r="R119" s="5"/>
    </row>
    <row r="120" spans="1:18">
      <c r="A120" s="5"/>
      <c r="B120" s="5"/>
      <c r="C120" s="5"/>
      <c r="D120" s="5"/>
      <c r="E120" s="5"/>
      <c r="F120" s="9"/>
      <c r="G120" s="9"/>
      <c r="H120" s="9"/>
      <c r="I120" s="5"/>
      <c r="J120" s="5"/>
      <c r="K120" s="5"/>
      <c r="L120" s="5"/>
      <c r="M120" s="5"/>
      <c r="N120" s="5"/>
      <c r="O120" s="49"/>
      <c r="P120" s="5"/>
      <c r="Q120" s="38"/>
      <c r="R120" s="5"/>
    </row>
    <row r="121" spans="1:18">
      <c r="A121" s="2"/>
      <c r="B121" s="2"/>
      <c r="C121" s="2"/>
      <c r="D121" s="2"/>
      <c r="E121" s="2"/>
      <c r="F121" s="2"/>
      <c r="G121" s="2"/>
      <c r="H121" s="2"/>
      <c r="J121" s="2"/>
      <c r="K121" s="2"/>
      <c r="L121" s="2"/>
      <c r="M121" s="2"/>
      <c r="N121" s="2"/>
      <c r="O121" s="49"/>
      <c r="Q121" s="37"/>
    </row>
    <row r="122" spans="1:18">
      <c r="A122" s="2"/>
      <c r="B122" s="2"/>
      <c r="C122" s="2"/>
      <c r="D122" s="2"/>
      <c r="E122" s="2"/>
      <c r="F122" s="2"/>
      <c r="G122" s="2"/>
      <c r="H122" s="2"/>
      <c r="J122" s="2"/>
      <c r="K122" s="2"/>
      <c r="L122" s="2"/>
      <c r="M122" s="2"/>
      <c r="N122" s="2"/>
      <c r="O122" s="49"/>
      <c r="Q122" s="37"/>
    </row>
    <row r="123" spans="1:18">
      <c r="A123" s="2"/>
      <c r="B123" s="2"/>
      <c r="C123" s="2"/>
      <c r="D123" s="2"/>
      <c r="E123" s="2"/>
      <c r="F123" s="2"/>
      <c r="G123" s="2"/>
      <c r="H123" s="2"/>
      <c r="J123" s="2"/>
      <c r="K123" s="2"/>
      <c r="L123" s="2"/>
      <c r="M123" s="2"/>
      <c r="N123" s="2"/>
      <c r="O123" s="49"/>
      <c r="Q123" s="37"/>
    </row>
    <row r="124" spans="1:18">
      <c r="A124" s="2"/>
      <c r="B124" s="2"/>
      <c r="C124" s="2"/>
      <c r="D124" s="2"/>
      <c r="E124" s="2"/>
      <c r="F124" s="2"/>
      <c r="G124" s="2"/>
      <c r="H124" s="2"/>
      <c r="J124" s="2"/>
      <c r="K124" s="2"/>
      <c r="L124" s="2"/>
      <c r="M124" s="2"/>
      <c r="N124" s="2"/>
      <c r="O124" s="49"/>
      <c r="Q124" s="37"/>
    </row>
    <row r="125" spans="1:18">
      <c r="A125" s="2"/>
      <c r="B125" s="2"/>
      <c r="C125" s="2"/>
      <c r="D125" s="2"/>
      <c r="E125" s="2"/>
      <c r="F125" s="2"/>
      <c r="G125" s="2"/>
      <c r="H125" s="2"/>
      <c r="J125" s="2"/>
      <c r="K125" s="2"/>
      <c r="L125" s="2"/>
      <c r="M125" s="2"/>
      <c r="N125" s="2"/>
      <c r="O125" s="49"/>
      <c r="Q125" s="37"/>
    </row>
    <row r="126" spans="1:18">
      <c r="A126" s="2"/>
      <c r="B126" s="2"/>
      <c r="C126" s="2"/>
      <c r="D126" s="2"/>
      <c r="E126" s="2"/>
      <c r="F126" s="2"/>
      <c r="G126" s="2"/>
      <c r="H126" s="2"/>
      <c r="J126" s="2"/>
      <c r="K126" s="2"/>
      <c r="L126" s="2"/>
      <c r="M126" s="2"/>
      <c r="N126" s="2"/>
      <c r="O126" s="49"/>
      <c r="Q126" s="37"/>
    </row>
    <row r="127" spans="1:18">
      <c r="A127" s="2"/>
      <c r="B127" s="2"/>
      <c r="C127" s="2"/>
      <c r="D127" s="2"/>
      <c r="E127" s="2"/>
      <c r="F127" s="2"/>
      <c r="G127" s="2"/>
      <c r="H127" s="2"/>
      <c r="J127" s="2"/>
      <c r="K127" s="2"/>
      <c r="L127" s="2"/>
      <c r="M127" s="2"/>
      <c r="N127" s="2"/>
      <c r="O127" s="49"/>
      <c r="Q127" s="37"/>
    </row>
    <row r="128" spans="1:18">
      <c r="A128" s="2"/>
      <c r="B128" s="2"/>
      <c r="C128" s="2"/>
      <c r="D128" s="2"/>
      <c r="E128" s="2"/>
      <c r="F128" s="2"/>
      <c r="G128" s="2"/>
      <c r="H128" s="2"/>
      <c r="J128" s="2"/>
      <c r="K128" s="2"/>
      <c r="L128" s="2"/>
      <c r="M128" s="2"/>
      <c r="N128" s="2"/>
      <c r="O128" s="49"/>
      <c r="Q128" s="37"/>
    </row>
    <row r="129" spans="1:17">
      <c r="A129" s="2"/>
      <c r="B129" s="2"/>
      <c r="C129" s="2"/>
      <c r="D129" s="2"/>
      <c r="E129" s="2"/>
      <c r="F129" s="2"/>
      <c r="G129" s="2"/>
      <c r="H129" s="2"/>
      <c r="J129" s="2"/>
      <c r="K129" s="2"/>
      <c r="L129" s="2"/>
      <c r="M129" s="2"/>
      <c r="N129" s="2"/>
      <c r="O129" s="49"/>
      <c r="Q129" s="37"/>
    </row>
    <row r="130" spans="1:17">
      <c r="A130" s="2"/>
      <c r="B130" s="2"/>
      <c r="C130" s="2"/>
      <c r="D130" s="2"/>
      <c r="E130" s="2"/>
      <c r="F130" s="2"/>
      <c r="G130" s="2"/>
      <c r="H130" s="2"/>
      <c r="J130" s="2"/>
      <c r="K130" s="2"/>
      <c r="L130" s="2"/>
      <c r="M130" s="2"/>
      <c r="N130" s="2"/>
      <c r="O130" s="49"/>
      <c r="Q130" s="37"/>
    </row>
    <row r="131" spans="1:17">
      <c r="A131" s="2"/>
      <c r="B131" s="2"/>
      <c r="C131" s="2"/>
      <c r="D131" s="2"/>
      <c r="E131" s="2"/>
      <c r="F131" s="2"/>
      <c r="G131" s="2"/>
      <c r="H131" s="2"/>
      <c r="J131" s="2"/>
      <c r="K131" s="2"/>
      <c r="L131" s="2"/>
      <c r="M131" s="2"/>
      <c r="N131" s="2"/>
      <c r="O131" s="49"/>
      <c r="Q131" s="37"/>
    </row>
    <row r="132" spans="1:17">
      <c r="A132" s="2"/>
      <c r="B132" s="2"/>
      <c r="C132" s="2"/>
      <c r="D132" s="2"/>
      <c r="E132" s="2"/>
      <c r="F132" s="2"/>
      <c r="G132" s="2"/>
      <c r="H132" s="2"/>
      <c r="J132" s="2"/>
      <c r="K132" s="2"/>
      <c r="L132" s="2"/>
      <c r="M132" s="2"/>
      <c r="N132" s="2"/>
      <c r="O132" s="49"/>
      <c r="Q132" s="37"/>
    </row>
    <row r="133" spans="1:17">
      <c r="A133" s="2"/>
      <c r="B133" s="2"/>
      <c r="C133" s="2"/>
      <c r="D133" s="2"/>
      <c r="E133" s="2"/>
      <c r="F133" s="2"/>
      <c r="G133" s="2"/>
      <c r="H133" s="2"/>
      <c r="J133" s="2"/>
      <c r="K133" s="2"/>
      <c r="L133" s="2"/>
      <c r="M133" s="2"/>
      <c r="N133" s="2"/>
      <c r="O133" s="49"/>
      <c r="Q133" s="37"/>
    </row>
    <row r="134" spans="1:17">
      <c r="A134" s="2"/>
      <c r="B134" s="2"/>
      <c r="C134" s="2"/>
      <c r="D134" s="2"/>
      <c r="E134" s="2"/>
      <c r="F134" s="2"/>
      <c r="G134" s="2"/>
      <c r="H134" s="2"/>
      <c r="J134" s="2"/>
      <c r="K134" s="2"/>
      <c r="L134" s="2"/>
      <c r="M134" s="2"/>
      <c r="N134" s="2"/>
      <c r="O134" s="49"/>
      <c r="Q134" s="37"/>
    </row>
    <row r="135" spans="1:17">
      <c r="A135" s="2"/>
      <c r="B135" s="2"/>
      <c r="C135" s="2"/>
      <c r="D135" s="2"/>
      <c r="E135" s="2"/>
      <c r="F135" s="2"/>
      <c r="G135" s="2"/>
      <c r="H135" s="2"/>
      <c r="J135" s="2"/>
      <c r="K135" s="2"/>
      <c r="L135" s="2"/>
      <c r="M135" s="2"/>
      <c r="N135" s="2"/>
      <c r="O135" s="49"/>
      <c r="Q135" s="37"/>
    </row>
    <row r="136" spans="1:17">
      <c r="A136" s="2"/>
      <c r="B136" s="2"/>
      <c r="C136" s="2"/>
      <c r="D136" s="2"/>
      <c r="E136" s="2"/>
      <c r="F136" s="2"/>
      <c r="G136" s="2"/>
      <c r="H136" s="2"/>
      <c r="J136" s="2"/>
      <c r="K136" s="2"/>
      <c r="L136" s="2"/>
      <c r="M136" s="2"/>
      <c r="N136" s="2"/>
      <c r="O136" s="49"/>
      <c r="Q136" s="37"/>
    </row>
    <row r="137" spans="1:17">
      <c r="A137" s="2"/>
      <c r="B137" s="2"/>
      <c r="C137" s="2"/>
      <c r="D137" s="2"/>
      <c r="E137" s="2"/>
      <c r="F137" s="2"/>
      <c r="G137" s="2"/>
      <c r="H137" s="2"/>
      <c r="J137" s="2"/>
      <c r="K137" s="2"/>
      <c r="L137" s="2"/>
      <c r="M137" s="2"/>
      <c r="N137" s="2"/>
      <c r="O137" s="49"/>
      <c r="Q137" s="37"/>
    </row>
    <row r="138" spans="1:17">
      <c r="A138" s="2"/>
      <c r="B138" s="2"/>
      <c r="C138" s="2"/>
      <c r="D138" s="2"/>
      <c r="E138" s="2"/>
      <c r="F138" s="2"/>
      <c r="G138" s="2"/>
      <c r="H138" s="2"/>
      <c r="J138" s="2"/>
      <c r="K138" s="2"/>
      <c r="L138" s="2"/>
      <c r="M138" s="2"/>
      <c r="N138" s="2"/>
      <c r="O138" s="49"/>
      <c r="Q138" s="37"/>
    </row>
    <row r="139" spans="1:17">
      <c r="A139" s="2"/>
      <c r="B139" s="2"/>
      <c r="C139" s="2"/>
      <c r="D139" s="2"/>
      <c r="E139" s="2"/>
      <c r="F139" s="2"/>
      <c r="G139" s="2"/>
      <c r="H139" s="2"/>
      <c r="J139" s="2"/>
      <c r="K139" s="2"/>
      <c r="L139" s="2"/>
      <c r="M139" s="2"/>
      <c r="N139" s="2"/>
      <c r="O139" s="49"/>
      <c r="Q139" s="37"/>
    </row>
    <row r="140" spans="1:17">
      <c r="A140" s="2"/>
      <c r="B140" s="2"/>
      <c r="C140" s="2"/>
      <c r="D140" s="2"/>
      <c r="E140" s="2"/>
      <c r="F140" s="2"/>
      <c r="G140" s="2"/>
      <c r="H140" s="2"/>
      <c r="J140" s="2"/>
      <c r="K140" s="2"/>
      <c r="L140" s="2"/>
      <c r="M140" s="2"/>
      <c r="N140" s="2"/>
      <c r="O140" s="49"/>
      <c r="Q140" s="37"/>
    </row>
    <row r="141" spans="1:17">
      <c r="A141" s="2"/>
      <c r="B141" s="2"/>
      <c r="C141" s="2"/>
      <c r="D141" s="2"/>
      <c r="E141" s="2"/>
      <c r="F141" s="2"/>
      <c r="G141" s="2"/>
      <c r="H141" s="2"/>
      <c r="J141" s="2"/>
      <c r="K141" s="2"/>
      <c r="L141" s="2"/>
      <c r="M141" s="2"/>
      <c r="N141" s="2"/>
      <c r="O141" s="49"/>
      <c r="Q141" s="37"/>
    </row>
    <row r="142" spans="1:17">
      <c r="A142" s="2"/>
      <c r="B142" s="2"/>
      <c r="C142" s="2"/>
      <c r="D142" s="2"/>
      <c r="E142" s="2"/>
      <c r="F142" s="2"/>
      <c r="G142" s="2"/>
      <c r="H142" s="2"/>
      <c r="J142" s="2"/>
      <c r="K142" s="2"/>
      <c r="L142" s="2"/>
      <c r="M142" s="2"/>
      <c r="N142" s="2"/>
      <c r="O142" s="49"/>
      <c r="Q142" s="37"/>
    </row>
    <row r="143" spans="1:17">
      <c r="A143" s="2"/>
      <c r="B143" s="2"/>
      <c r="C143" s="2"/>
      <c r="D143" s="2"/>
      <c r="E143" s="2"/>
      <c r="F143" s="2"/>
      <c r="G143" s="2"/>
      <c r="H143" s="2"/>
      <c r="J143" s="2"/>
      <c r="K143" s="2"/>
      <c r="L143" s="2"/>
      <c r="M143" s="2"/>
      <c r="N143" s="2"/>
      <c r="O143" s="49"/>
      <c r="Q143" s="37"/>
    </row>
    <row r="144" spans="1:17">
      <c r="A144" s="2"/>
      <c r="B144" s="2"/>
      <c r="C144" s="2"/>
      <c r="D144" s="2"/>
      <c r="E144" s="2"/>
      <c r="F144" s="2"/>
      <c r="G144" s="2"/>
      <c r="H144" s="2"/>
      <c r="J144" s="2"/>
      <c r="K144" s="2"/>
      <c r="L144" s="2"/>
      <c r="M144" s="2"/>
      <c r="N144" s="2"/>
      <c r="O144" s="49"/>
      <c r="Q144" s="37"/>
    </row>
    <row r="145" spans="1:18">
      <c r="A145" s="2"/>
      <c r="B145" s="2"/>
      <c r="C145" s="2"/>
      <c r="D145" s="2"/>
      <c r="E145" s="2"/>
      <c r="F145" s="2"/>
      <c r="G145" s="2"/>
      <c r="H145" s="2"/>
      <c r="J145" s="2"/>
      <c r="K145" s="2"/>
      <c r="L145" s="2"/>
      <c r="M145" s="2"/>
      <c r="N145" s="2"/>
      <c r="O145" s="49"/>
      <c r="Q145" s="37"/>
    </row>
    <row r="146" spans="1:18">
      <c r="A146" s="2"/>
      <c r="B146" s="2"/>
      <c r="C146" s="2"/>
      <c r="D146" s="2"/>
      <c r="E146" s="2"/>
      <c r="F146" s="2"/>
      <c r="G146" s="2"/>
      <c r="H146" s="2"/>
      <c r="J146" s="2"/>
      <c r="K146" s="2"/>
      <c r="L146" s="2"/>
      <c r="M146" s="2"/>
      <c r="N146" s="2"/>
      <c r="O146" s="49"/>
      <c r="Q146" s="37"/>
    </row>
    <row r="147" spans="1:18">
      <c r="A147" s="2"/>
      <c r="B147" s="2"/>
      <c r="C147" s="2"/>
      <c r="D147" s="2"/>
      <c r="E147" s="2"/>
      <c r="F147" s="2"/>
      <c r="G147" s="2"/>
      <c r="H147" s="2"/>
      <c r="J147" s="2"/>
      <c r="K147" s="2"/>
      <c r="L147" s="2"/>
      <c r="M147" s="2"/>
      <c r="N147" s="2"/>
      <c r="O147" s="49"/>
      <c r="Q147" s="37"/>
    </row>
    <row r="148" spans="1:18">
      <c r="A148" s="2"/>
      <c r="B148" s="2"/>
      <c r="C148" s="2"/>
      <c r="D148" s="2"/>
      <c r="E148" s="2"/>
      <c r="F148" s="2"/>
      <c r="G148" s="2"/>
      <c r="H148" s="2"/>
      <c r="J148" s="2"/>
      <c r="K148" s="2"/>
      <c r="L148" s="2"/>
      <c r="M148" s="2"/>
      <c r="N148" s="2"/>
      <c r="O148" s="49"/>
      <c r="Q148" s="37"/>
    </row>
    <row r="149" spans="1:18">
      <c r="A149" s="2"/>
      <c r="B149" s="2"/>
      <c r="C149" s="2"/>
      <c r="D149" s="2"/>
      <c r="E149" s="2"/>
      <c r="F149" s="2"/>
      <c r="G149" s="2"/>
      <c r="H149" s="2"/>
      <c r="J149" s="2"/>
      <c r="K149" s="2"/>
      <c r="L149" s="2"/>
      <c r="M149" s="2"/>
      <c r="N149" s="2"/>
      <c r="O149" s="49"/>
      <c r="Q149" s="37"/>
    </row>
    <row r="150" spans="1:18">
      <c r="A150" s="2"/>
      <c r="B150" s="2"/>
      <c r="C150" s="2"/>
      <c r="D150" s="2"/>
      <c r="E150" s="2"/>
      <c r="F150" s="2"/>
      <c r="G150" s="2"/>
      <c r="H150" s="2"/>
      <c r="J150" s="2"/>
      <c r="K150" s="2"/>
      <c r="L150" s="2"/>
      <c r="M150" s="2"/>
      <c r="N150" s="2"/>
      <c r="O150" s="49"/>
      <c r="Q150" s="37"/>
    </row>
    <row r="151" spans="1:18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50"/>
      <c r="P151" s="1"/>
      <c r="Q151" s="39"/>
      <c r="R151" s="1"/>
    </row>
    <row r="152" spans="1:18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50"/>
      <c r="P152" s="1"/>
      <c r="Q152" s="39"/>
      <c r="R152" s="1"/>
    </row>
    <row r="153" spans="1:18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50"/>
      <c r="P153" s="1"/>
      <c r="Q153" s="39"/>
      <c r="R153" s="1"/>
    </row>
    <row r="154" spans="1:18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50"/>
      <c r="P154" s="1"/>
      <c r="Q154" s="39"/>
      <c r="R154" s="1"/>
    </row>
    <row r="155" spans="1:18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50"/>
      <c r="P155" s="1"/>
      <c r="Q155" s="39"/>
      <c r="R155" s="1"/>
    </row>
    <row r="156" spans="1:18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50"/>
      <c r="P156" s="1"/>
      <c r="Q156" s="39"/>
      <c r="R156" s="1"/>
    </row>
    <row r="157" spans="1:18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50"/>
      <c r="P157" s="1"/>
      <c r="Q157" s="39"/>
      <c r="R157" s="1"/>
    </row>
    <row r="158" spans="1:1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50"/>
      <c r="P158" s="1"/>
      <c r="Q158" s="39"/>
      <c r="R158" s="1"/>
    </row>
    <row r="159" spans="1:18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50"/>
      <c r="P159" s="1"/>
      <c r="Q159" s="39"/>
      <c r="R159" s="1"/>
    </row>
    <row r="160" spans="1:18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50"/>
      <c r="P160" s="1"/>
      <c r="Q160" s="39"/>
      <c r="R160" s="1"/>
    </row>
    <row r="161" spans="1:18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50"/>
      <c r="P161" s="1"/>
      <c r="Q161" s="39"/>
      <c r="R161" s="1"/>
    </row>
    <row r="162" spans="1:18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50"/>
      <c r="P162" s="1"/>
      <c r="Q162" s="39"/>
      <c r="R162" s="1"/>
    </row>
    <row r="163" spans="1:18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50"/>
      <c r="P163" s="1"/>
      <c r="Q163" s="39"/>
      <c r="R163" s="1"/>
    </row>
    <row r="164" spans="1:18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50"/>
      <c r="P164" s="1"/>
      <c r="Q164" s="39"/>
      <c r="R164" s="1"/>
    </row>
    <row r="165" spans="1:18" s="1" customFormat="1">
      <c r="O165" s="50"/>
      <c r="Q165" s="39"/>
    </row>
    <row r="166" spans="1:18" s="1" customFormat="1">
      <c r="O166" s="50"/>
      <c r="Q166" s="39"/>
    </row>
    <row r="167" spans="1:18" s="1" customFormat="1">
      <c r="O167" s="50"/>
      <c r="Q167" s="39"/>
    </row>
    <row r="168" spans="1:18" s="1" customFormat="1">
      <c r="O168" s="50"/>
      <c r="Q168" s="39"/>
    </row>
    <row r="169" spans="1:18" s="1" customFormat="1">
      <c r="O169" s="50"/>
      <c r="Q169" s="39"/>
    </row>
    <row r="170" spans="1:18" s="1" customFormat="1">
      <c r="O170" s="50"/>
      <c r="Q170" s="39"/>
    </row>
    <row r="171" spans="1:18" s="1" customFormat="1">
      <c r="O171" s="50"/>
      <c r="Q171" s="39"/>
    </row>
    <row r="172" spans="1:18" s="1" customFormat="1">
      <c r="O172" s="50"/>
      <c r="Q172" s="39"/>
    </row>
    <row r="173" spans="1:18" s="1" customFormat="1">
      <c r="O173" s="50"/>
      <c r="Q173" s="39"/>
    </row>
    <row r="174" spans="1:18" s="1" customFormat="1">
      <c r="O174" s="50"/>
      <c r="Q174" s="39"/>
    </row>
    <row r="175" spans="1:18" s="1" customFormat="1">
      <c r="O175" s="50"/>
      <c r="Q175" s="39"/>
    </row>
    <row r="176" spans="1:18" s="1" customFormat="1">
      <c r="O176" s="50"/>
      <c r="Q176" s="39"/>
    </row>
    <row r="177" spans="1:18" s="1" customFormat="1">
      <c r="O177" s="50"/>
      <c r="Q177" s="39"/>
    </row>
    <row r="178" spans="1:1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50"/>
      <c r="P178" s="1"/>
      <c r="Q178" s="39"/>
      <c r="R178" s="1"/>
    </row>
    <row r="179" spans="1:18" s="1" customFormat="1">
      <c r="O179" s="50"/>
      <c r="Q179" s="39"/>
    </row>
    <row r="180" spans="1:18" s="1" customFormat="1">
      <c r="O180" s="50"/>
      <c r="Q180" s="39"/>
    </row>
    <row r="181" spans="1:18" s="1" customFormat="1">
      <c r="O181" s="50"/>
      <c r="Q181" s="39"/>
    </row>
    <row r="182" spans="1:18" s="1" customFormat="1">
      <c r="O182" s="50"/>
      <c r="Q182" s="39"/>
    </row>
    <row r="183" spans="1:18" s="1" customFormat="1">
      <c r="O183" s="50"/>
      <c r="Q183" s="39"/>
    </row>
    <row r="184" spans="1:18" s="1" customFormat="1">
      <c r="O184" s="50"/>
      <c r="Q184" s="39"/>
    </row>
    <row r="185" spans="1:18" s="1" customFormat="1">
      <c r="O185" s="50"/>
      <c r="Q185" s="39"/>
    </row>
    <row r="186" spans="1:18" s="1" customFormat="1">
      <c r="O186" s="50"/>
      <c r="Q186" s="39"/>
    </row>
    <row r="187" spans="1:18" s="1" customFormat="1">
      <c r="O187" s="50"/>
      <c r="Q187" s="39"/>
    </row>
    <row r="188" spans="1:18" s="1" customFormat="1">
      <c r="O188" s="50"/>
      <c r="Q188" s="39"/>
    </row>
    <row r="189" spans="1:18">
      <c r="I189"/>
      <c r="P189"/>
      <c r="R189"/>
    </row>
    <row r="190" spans="1:18">
      <c r="I190"/>
      <c r="P190"/>
      <c r="R190"/>
    </row>
    <row r="191" spans="1:18">
      <c r="I191"/>
      <c r="P191"/>
      <c r="R191"/>
    </row>
    <row r="192" spans="1:18">
      <c r="I192"/>
      <c r="P192"/>
      <c r="R192"/>
    </row>
    <row r="193" spans="9:18">
      <c r="I193"/>
      <c r="P193"/>
      <c r="R193"/>
    </row>
    <row r="194" spans="9:18">
      <c r="I194"/>
      <c r="P194"/>
      <c r="R194"/>
    </row>
    <row r="195" spans="9:18">
      <c r="I195"/>
      <c r="P195"/>
      <c r="R195"/>
    </row>
    <row r="196" spans="9:18">
      <c r="I196"/>
      <c r="P196"/>
      <c r="R196"/>
    </row>
    <row r="197" spans="9:18">
      <c r="I197"/>
      <c r="P197"/>
      <c r="R197"/>
    </row>
    <row r="198" spans="9:18">
      <c r="I198"/>
      <c r="P198"/>
      <c r="R198"/>
    </row>
    <row r="199" spans="9:18">
      <c r="I199"/>
      <c r="P199"/>
      <c r="R199"/>
    </row>
    <row r="200" spans="9:18">
      <c r="I200"/>
      <c r="P200"/>
      <c r="R200"/>
    </row>
    <row r="201" spans="9:18">
      <c r="I201"/>
      <c r="P201"/>
      <c r="R201"/>
    </row>
    <row r="202" spans="9:18">
      <c r="I202"/>
      <c r="P202"/>
      <c r="R202"/>
    </row>
    <row r="203" spans="9:18">
      <c r="I203"/>
      <c r="P203"/>
      <c r="R203"/>
    </row>
    <row r="204" spans="9:18">
      <c r="I204"/>
      <c r="P204"/>
      <c r="R204"/>
    </row>
    <row r="205" spans="9:18">
      <c r="I205"/>
      <c r="P205"/>
      <c r="R205"/>
    </row>
    <row r="206" spans="9:18">
      <c r="I206"/>
      <c r="P206"/>
      <c r="R206"/>
    </row>
    <row r="207" spans="9:18">
      <c r="I207"/>
      <c r="P207"/>
      <c r="R207"/>
    </row>
    <row r="208" spans="9:18">
      <c r="I208"/>
      <c r="P208"/>
      <c r="R208"/>
    </row>
    <row r="209" spans="9:18">
      <c r="I209"/>
      <c r="P209"/>
      <c r="R209"/>
    </row>
    <row r="210" spans="9:18">
      <c r="I210"/>
      <c r="P210"/>
      <c r="R210"/>
    </row>
    <row r="211" spans="9:18">
      <c r="I211"/>
      <c r="P211"/>
      <c r="R211"/>
    </row>
    <row r="212" spans="9:18">
      <c r="I212"/>
      <c r="P212"/>
      <c r="R212"/>
    </row>
    <row r="213" spans="9:18">
      <c r="I213"/>
      <c r="P213"/>
      <c r="R213"/>
    </row>
    <row r="214" spans="9:18">
      <c r="I214"/>
      <c r="P214"/>
      <c r="R214"/>
    </row>
    <row r="215" spans="9:18">
      <c r="I215"/>
      <c r="P215"/>
      <c r="R215"/>
    </row>
    <row r="216" spans="9:18">
      <c r="I216"/>
      <c r="P216"/>
      <c r="R216"/>
    </row>
    <row r="217" spans="9:18">
      <c r="I217"/>
      <c r="P217"/>
      <c r="R217"/>
    </row>
    <row r="218" spans="9:18">
      <c r="I218"/>
      <c r="P218"/>
      <c r="R218"/>
    </row>
    <row r="219" spans="9:18">
      <c r="I219"/>
      <c r="P219"/>
      <c r="R219"/>
    </row>
    <row r="220" spans="9:18">
      <c r="I220"/>
      <c r="P220"/>
      <c r="R220"/>
    </row>
    <row r="221" spans="9:18">
      <c r="I221"/>
      <c r="P221"/>
      <c r="R221"/>
    </row>
    <row r="222" spans="9:18">
      <c r="I222"/>
      <c r="P222"/>
      <c r="R222"/>
    </row>
    <row r="223" spans="9:18">
      <c r="I223"/>
      <c r="P223"/>
      <c r="R223"/>
    </row>
    <row r="224" spans="9:18">
      <c r="I224"/>
      <c r="P224"/>
      <c r="R224"/>
    </row>
    <row r="225" spans="9:18">
      <c r="I225"/>
      <c r="P225"/>
      <c r="R225"/>
    </row>
    <row r="226" spans="9:18">
      <c r="I226"/>
      <c r="P226"/>
      <c r="R226"/>
    </row>
    <row r="227" spans="9:18">
      <c r="I227"/>
      <c r="P227"/>
      <c r="R227"/>
    </row>
    <row r="228" spans="9:18">
      <c r="I228"/>
      <c r="P228"/>
      <c r="R228"/>
    </row>
    <row r="229" spans="9:18">
      <c r="I229"/>
      <c r="P229"/>
      <c r="R229"/>
    </row>
    <row r="230" spans="9:18">
      <c r="I230"/>
      <c r="P230"/>
      <c r="R230"/>
    </row>
    <row r="231" spans="9:18">
      <c r="I231"/>
      <c r="P231"/>
      <c r="R231"/>
    </row>
    <row r="232" spans="9:18">
      <c r="I232"/>
      <c r="P232"/>
      <c r="R232"/>
    </row>
    <row r="233" spans="9:18">
      <c r="I233"/>
      <c r="P233"/>
      <c r="R233"/>
    </row>
    <row r="234" spans="9:18">
      <c r="I234"/>
      <c r="P234"/>
      <c r="R234"/>
    </row>
    <row r="235" spans="9:18">
      <c r="I235"/>
      <c r="P235"/>
      <c r="R235"/>
    </row>
    <row r="236" spans="9:18">
      <c r="I236"/>
      <c r="P236"/>
      <c r="R236"/>
    </row>
  </sheetData>
  <pageMargins left="0.23622047244094491" right="0.23622047244094491" top="0.74803149606299213" bottom="0.74803149606299213" header="0.31496062992125984" footer="0.31496062992125984"/>
  <pageSetup paperSize="9" scale="98" orientation="landscape" horizontalDpi="4294967294" verticalDpi="4294967294" r:id="rId1"/>
  <headerFooter alignWithMargins="0">
    <oddHeader xml:space="preserve">&amp;L&amp;"Arial,Fett Kursiv"&amp;16&amp;UWasserwacht Wülfershausen&amp;C
</oddHeader>
    <oddFooter>&amp;LSeite &amp;P  von &amp;N</oddFooter>
  </headerFooter>
  <legacy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242"/>
  <sheetViews>
    <sheetView showGridLines="0" zoomScaleNormal="100" workbookViewId="0">
      <pane ySplit="5" topLeftCell="A6" activePane="bottomLeft" state="frozenSplit"/>
      <selection pane="bottomLeft" activeCell="D22" sqref="D22"/>
    </sheetView>
  </sheetViews>
  <sheetFormatPr baseColWidth="10" defaultColWidth="0" defaultRowHeight="12.75"/>
  <cols>
    <col min="1" max="1" width="11.28515625" customWidth="1"/>
    <col min="2" max="2" width="6.85546875" customWidth="1"/>
    <col min="3" max="3" width="6.28515625" customWidth="1"/>
    <col min="4" max="5" width="11.42578125" customWidth="1"/>
    <col min="6" max="7" width="3" customWidth="1"/>
    <col min="8" max="8" width="9.140625" customWidth="1"/>
    <col min="9" max="9" width="1.42578125" style="2" customWidth="1"/>
    <col min="10" max="12" width="11.42578125" customWidth="1"/>
    <col min="13" max="13" width="11.42578125" hidden="1" customWidth="1"/>
    <col min="14" max="14" width="11.42578125" customWidth="1"/>
    <col min="15" max="15" width="11.42578125" style="44" customWidth="1"/>
    <col min="16" max="16" width="1.42578125" style="2" customWidth="1"/>
    <col min="17" max="17" width="42.7109375" style="33" customWidth="1"/>
    <col min="18" max="18" width="6.140625" style="2" hidden="1" customWidth="1"/>
    <col min="19" max="19" width="8.28515625" hidden="1" customWidth="1"/>
    <col min="20" max="20" width="25.5703125" hidden="1" customWidth="1"/>
    <col min="21" max="16384" width="11.42578125" hidden="1"/>
  </cols>
  <sheetData>
    <row r="1" spans="1:256" ht="12" customHeight="1">
      <c r="A1" s="22" t="s">
        <v>10</v>
      </c>
      <c r="B1" s="22" t="s">
        <v>11</v>
      </c>
      <c r="C1" s="22" t="s">
        <v>12</v>
      </c>
      <c r="D1" s="22" t="s">
        <v>13</v>
      </c>
      <c r="E1" s="22" t="s">
        <v>14</v>
      </c>
      <c r="F1" s="22" t="s">
        <v>15</v>
      </c>
      <c r="G1" s="22" t="s">
        <v>16</v>
      </c>
      <c r="H1" s="22" t="s">
        <v>17</v>
      </c>
      <c r="I1" s="22" t="s">
        <v>18</v>
      </c>
      <c r="J1" s="22" t="s">
        <v>19</v>
      </c>
      <c r="K1" s="22" t="s">
        <v>20</v>
      </c>
      <c r="L1" s="22" t="s">
        <v>21</v>
      </c>
      <c r="M1" s="22" t="s">
        <v>22</v>
      </c>
      <c r="N1" s="22" t="s">
        <v>23</v>
      </c>
      <c r="O1" s="42" t="s">
        <v>24</v>
      </c>
      <c r="P1" s="22" t="s">
        <v>25</v>
      </c>
      <c r="Q1" s="31" t="s">
        <v>26</v>
      </c>
      <c r="R1" s="22" t="s">
        <v>27</v>
      </c>
    </row>
    <row r="2" spans="1:256" ht="12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43"/>
      <c r="P2" s="23"/>
      <c r="Q2" s="32"/>
      <c r="R2" s="23"/>
    </row>
    <row r="3" spans="1:256" ht="15.75">
      <c r="A3" s="56" t="s">
        <v>28</v>
      </c>
      <c r="B3" s="75"/>
      <c r="C3" s="56"/>
      <c r="D3" s="75">
        <f>aktuelles_Jahr</f>
        <v>2016</v>
      </c>
      <c r="E3" s="11"/>
      <c r="F3" s="12"/>
      <c r="G3" s="12"/>
      <c r="H3" s="13"/>
      <c r="L3" s="10"/>
    </row>
    <row r="4" spans="1:256">
      <c r="E4" s="11"/>
      <c r="H4" s="13"/>
      <c r="L4" s="10"/>
    </row>
    <row r="5" spans="1:256">
      <c r="A5" s="4" t="s">
        <v>29</v>
      </c>
      <c r="B5" s="4" t="s">
        <v>30</v>
      </c>
      <c r="C5" s="4" t="s">
        <v>1</v>
      </c>
      <c r="D5" s="4" t="s">
        <v>31</v>
      </c>
      <c r="E5" s="4" t="s">
        <v>32</v>
      </c>
      <c r="F5" s="4" t="s">
        <v>33</v>
      </c>
      <c r="G5" s="4" t="s">
        <v>34</v>
      </c>
      <c r="H5" s="4" t="s">
        <v>35</v>
      </c>
      <c r="I5" s="3"/>
      <c r="J5" s="4" t="s">
        <v>45</v>
      </c>
      <c r="K5" s="4" t="s">
        <v>46</v>
      </c>
      <c r="L5" s="4" t="s">
        <v>47</v>
      </c>
      <c r="M5" s="4" t="s">
        <v>40</v>
      </c>
      <c r="N5" s="4" t="s">
        <v>41</v>
      </c>
      <c r="O5" s="45" t="s">
        <v>42</v>
      </c>
      <c r="P5" s="17"/>
      <c r="Q5" s="34" t="s">
        <v>43</v>
      </c>
      <c r="R5" s="4"/>
      <c r="S5" s="4"/>
      <c r="T5" s="4"/>
      <c r="U5" s="4"/>
      <c r="V5" s="4"/>
      <c r="W5" s="4"/>
      <c r="X5" s="4"/>
      <c r="Y5" s="4"/>
      <c r="Z5" s="3"/>
      <c r="AA5" s="4"/>
      <c r="AB5" s="4"/>
      <c r="AC5" s="4"/>
      <c r="AD5" s="4"/>
      <c r="AE5" s="4"/>
      <c r="AF5" s="45"/>
      <c r="AG5" s="17"/>
      <c r="AH5" s="34"/>
      <c r="AI5" s="4"/>
      <c r="AJ5" s="4"/>
      <c r="AK5" s="4"/>
      <c r="AL5" s="4"/>
      <c r="AM5" s="4"/>
      <c r="AN5" s="4"/>
      <c r="AO5" s="4"/>
      <c r="AP5" s="4"/>
      <c r="AQ5" s="3"/>
      <c r="AR5" s="4"/>
      <c r="AS5" s="4"/>
      <c r="AT5" s="4"/>
      <c r="AU5" s="4"/>
      <c r="AV5" s="4"/>
      <c r="AW5" s="45"/>
      <c r="AX5" s="17"/>
      <c r="AY5" s="34"/>
      <c r="AZ5" s="4"/>
      <c r="BA5" s="4"/>
      <c r="BB5" s="4"/>
      <c r="BC5" s="4"/>
      <c r="BD5" s="4"/>
      <c r="BE5" s="4"/>
      <c r="BF5" s="4"/>
      <c r="BG5" s="4"/>
      <c r="BH5" s="3"/>
      <c r="BI5" s="4"/>
      <c r="BJ5" s="4"/>
      <c r="BK5" s="4"/>
      <c r="BL5" s="4"/>
      <c r="BM5" s="4"/>
      <c r="BN5" s="45"/>
      <c r="BO5" s="17"/>
      <c r="BP5" s="34"/>
      <c r="BQ5" s="4"/>
      <c r="BR5" s="4"/>
      <c r="BS5" s="4"/>
      <c r="BT5" s="4"/>
      <c r="BU5" s="4"/>
      <c r="BV5" s="4"/>
      <c r="BW5" s="4"/>
      <c r="BX5" s="4"/>
      <c r="BY5" s="3"/>
      <c r="BZ5" s="4"/>
      <c r="CA5" s="4"/>
      <c r="CB5" s="4"/>
      <c r="CC5" s="4"/>
      <c r="CD5" s="4"/>
      <c r="CE5" s="45"/>
      <c r="CF5" s="17"/>
      <c r="CG5" s="34"/>
      <c r="CH5" s="4"/>
      <c r="CI5" s="4"/>
      <c r="CJ5" s="4"/>
      <c r="CK5" s="4"/>
      <c r="CL5" s="4"/>
      <c r="CM5" s="4"/>
      <c r="CN5" s="4"/>
      <c r="CO5" s="4"/>
      <c r="CP5" s="3"/>
      <c r="CQ5" s="4"/>
      <c r="CR5" s="4"/>
      <c r="CS5" s="4"/>
      <c r="CT5" s="4"/>
      <c r="CU5" s="4"/>
      <c r="CV5" s="45"/>
      <c r="CW5" s="17"/>
      <c r="CX5" s="34"/>
      <c r="CY5" s="4"/>
      <c r="CZ5" s="4"/>
      <c r="DA5" s="4"/>
      <c r="DB5" s="4"/>
      <c r="DC5" s="4"/>
      <c r="DD5" s="4"/>
      <c r="DE5" s="4"/>
      <c r="DF5" s="4"/>
      <c r="DG5" s="3"/>
      <c r="DH5" s="4"/>
      <c r="DI5" s="4"/>
      <c r="DJ5" s="4"/>
      <c r="DK5" s="4"/>
      <c r="DL5" s="4"/>
      <c r="DM5" s="45"/>
      <c r="DN5" s="17"/>
      <c r="DO5" s="34"/>
      <c r="DP5" s="4"/>
      <c r="DQ5" s="4"/>
      <c r="DR5" s="4"/>
      <c r="DS5" s="4"/>
      <c r="DT5" s="4"/>
      <c r="DU5" s="4"/>
      <c r="DV5" s="4"/>
      <c r="DW5" s="4"/>
      <c r="DX5" s="3"/>
      <c r="DY5" s="4"/>
      <c r="DZ5" s="4"/>
      <c r="EA5" s="4"/>
      <c r="EB5" s="4"/>
      <c r="EC5" s="4"/>
      <c r="ED5" s="45"/>
      <c r="EE5" s="17"/>
      <c r="EF5" s="34"/>
      <c r="EG5" s="4"/>
      <c r="EH5" s="4"/>
      <c r="EI5" s="4"/>
      <c r="EJ5" s="4"/>
      <c r="EK5" s="4"/>
      <c r="EL5" s="4"/>
      <c r="EM5" s="4"/>
      <c r="EN5" s="4"/>
      <c r="EO5" s="3"/>
      <c r="EP5" s="4"/>
      <c r="EQ5" s="4"/>
      <c r="ER5" s="4"/>
      <c r="ES5" s="4"/>
      <c r="ET5" s="4"/>
      <c r="EU5" s="45"/>
      <c r="EV5" s="17"/>
      <c r="EW5" s="34"/>
      <c r="EX5" s="4"/>
      <c r="EY5" s="4"/>
      <c r="EZ5" s="4"/>
      <c r="FA5" s="4"/>
      <c r="FB5" s="4"/>
      <c r="FC5" s="4"/>
      <c r="FD5" s="4"/>
      <c r="FE5" s="4"/>
      <c r="FF5" s="3"/>
      <c r="FG5" s="4"/>
      <c r="FH5" s="4"/>
      <c r="FI5" s="4"/>
      <c r="FJ5" s="4"/>
      <c r="FK5" s="4"/>
      <c r="FL5" s="45"/>
      <c r="FM5" s="17"/>
      <c r="FN5" s="34"/>
      <c r="FO5" s="4"/>
      <c r="FP5" s="4"/>
      <c r="FQ5" s="4"/>
      <c r="FR5" s="4"/>
      <c r="FS5" s="4"/>
      <c r="FT5" s="4"/>
      <c r="FU5" s="4"/>
      <c r="FV5" s="4"/>
      <c r="FW5" s="3"/>
      <c r="FX5" s="4"/>
      <c r="FY5" s="4"/>
      <c r="FZ5" s="4"/>
      <c r="GA5" s="4"/>
      <c r="GB5" s="4"/>
      <c r="GC5" s="45"/>
      <c r="GD5" s="17"/>
      <c r="GE5" s="34"/>
      <c r="GF5" s="4"/>
      <c r="GG5" s="4"/>
      <c r="GH5" s="4"/>
      <c r="GI5" s="4"/>
      <c r="GJ5" s="4"/>
      <c r="GK5" s="4"/>
      <c r="GL5" s="4"/>
      <c r="GM5" s="4"/>
      <c r="GN5" s="3"/>
      <c r="GO5" s="4"/>
      <c r="GP5" s="4"/>
      <c r="GQ5" s="4"/>
      <c r="GR5" s="4"/>
      <c r="GS5" s="4"/>
      <c r="GT5" s="45"/>
      <c r="GU5" s="17"/>
      <c r="GV5" s="34"/>
      <c r="GW5" s="4"/>
      <c r="GX5" s="4"/>
      <c r="GY5" s="4"/>
      <c r="GZ5" s="4"/>
      <c r="HA5" s="4"/>
      <c r="HB5" s="4"/>
      <c r="HC5" s="4"/>
      <c r="HD5" s="4"/>
      <c r="HE5" s="3"/>
      <c r="HF5" s="4"/>
      <c r="HG5" s="4"/>
      <c r="HH5" s="4"/>
      <c r="HI5" s="4"/>
      <c r="HJ5" s="4"/>
      <c r="HK5" s="45"/>
      <c r="HL5" s="17"/>
      <c r="HM5" s="34"/>
      <c r="HN5" s="4"/>
      <c r="HO5" s="4"/>
      <c r="HP5" s="4"/>
      <c r="HQ5" s="4"/>
      <c r="HR5" s="4"/>
      <c r="HS5" s="4"/>
      <c r="HT5" s="4"/>
      <c r="HU5" s="4"/>
      <c r="HV5" s="3"/>
      <c r="HW5" s="4"/>
      <c r="HX5" s="4"/>
      <c r="HY5" s="4"/>
      <c r="HZ5" s="4"/>
      <c r="IA5" s="4"/>
      <c r="IB5" s="45"/>
      <c r="IC5" s="17"/>
      <c r="ID5" s="34"/>
      <c r="IE5" s="4"/>
      <c r="IF5" s="4"/>
      <c r="IG5" s="4"/>
      <c r="IH5" s="4"/>
      <c r="II5" s="4"/>
      <c r="IJ5" s="4"/>
      <c r="IK5" s="4"/>
      <c r="IL5" s="4"/>
      <c r="IM5" s="3"/>
      <c r="IN5" s="4"/>
      <c r="IO5" s="4"/>
      <c r="IP5" s="4"/>
      <c r="IQ5" s="4"/>
      <c r="IR5" s="4"/>
      <c r="IS5" s="45"/>
      <c r="IT5" s="17"/>
      <c r="IU5" s="34"/>
      <c r="IV5" s="4"/>
    </row>
    <row r="6" spans="1:256" s="84" customFormat="1" ht="12.75" customHeight="1">
      <c r="A6" s="80">
        <v>1</v>
      </c>
      <c r="B6" s="80" t="s">
        <v>55</v>
      </c>
      <c r="C6" s="80">
        <v>2</v>
      </c>
      <c r="D6" s="81" t="s">
        <v>149</v>
      </c>
      <c r="E6" s="81" t="s">
        <v>121</v>
      </c>
      <c r="F6" s="82"/>
      <c r="G6" s="82"/>
      <c r="H6" s="81">
        <v>2005</v>
      </c>
      <c r="I6" s="27"/>
      <c r="J6" s="83">
        <v>5.2199074074074073E-4</v>
      </c>
      <c r="K6" s="83">
        <v>7.5347222222222222E-4</v>
      </c>
      <c r="L6" s="83">
        <v>6.3773148148148142E-4</v>
      </c>
      <c r="M6" s="83"/>
      <c r="N6" s="83">
        <f>SUM(J6:L6)</f>
        <v>1.9131944444444444E-3</v>
      </c>
      <c r="O6" s="78">
        <v>1</v>
      </c>
      <c r="P6" s="85"/>
      <c r="Q6" s="81" t="s">
        <v>104</v>
      </c>
      <c r="R6" s="15"/>
    </row>
    <row r="7" spans="1:256" s="84" customFormat="1" ht="12.75" customHeight="1">
      <c r="A7" s="80">
        <v>1</v>
      </c>
      <c r="B7" s="80" t="s">
        <v>55</v>
      </c>
      <c r="C7" s="80">
        <v>2</v>
      </c>
      <c r="D7" s="81" t="s">
        <v>61</v>
      </c>
      <c r="E7" s="81" t="s">
        <v>148</v>
      </c>
      <c r="F7" s="82"/>
      <c r="G7" s="82"/>
      <c r="H7" s="81">
        <v>2005</v>
      </c>
      <c r="I7" s="27"/>
      <c r="J7" s="83">
        <v>5.6134259259259256E-4</v>
      </c>
      <c r="K7" s="83">
        <v>7.5462962962962973E-4</v>
      </c>
      <c r="L7" s="83">
        <v>6.3888888888888893E-4</v>
      </c>
      <c r="M7" s="83"/>
      <c r="N7" s="83">
        <f>SUM(J7:L7)</f>
        <v>1.9548611111111112E-3</v>
      </c>
      <c r="O7" s="78">
        <v>2</v>
      </c>
      <c r="P7" s="85"/>
      <c r="Q7" s="81" t="s">
        <v>104</v>
      </c>
      <c r="R7" s="15"/>
    </row>
    <row r="8" spans="1:256" s="84" customFormat="1" ht="12.75" customHeight="1">
      <c r="A8" s="80">
        <v>1</v>
      </c>
      <c r="B8" s="80" t="s">
        <v>55</v>
      </c>
      <c r="C8" s="80">
        <v>2</v>
      </c>
      <c r="D8" s="81" t="s">
        <v>87</v>
      </c>
      <c r="E8" s="81" t="s">
        <v>147</v>
      </c>
      <c r="F8" s="82"/>
      <c r="G8" s="82"/>
      <c r="H8" s="81">
        <v>2005</v>
      </c>
      <c r="I8" s="27"/>
      <c r="J8" s="83">
        <v>5.2546296296296293E-4</v>
      </c>
      <c r="K8" s="83">
        <v>8.2523148148148158E-4</v>
      </c>
      <c r="L8" s="83">
        <v>6.9675925925925938E-4</v>
      </c>
      <c r="M8" s="83"/>
      <c r="N8" s="83">
        <f>SUM(J8:L8)</f>
        <v>2.0474537037037041E-3</v>
      </c>
      <c r="O8" s="78">
        <v>3</v>
      </c>
      <c r="P8" s="85"/>
      <c r="Q8" s="81" t="s">
        <v>104</v>
      </c>
      <c r="R8" s="15"/>
    </row>
    <row r="9" spans="1:256" s="84" customFormat="1" ht="12.75" customHeight="1">
      <c r="A9" s="80">
        <v>2</v>
      </c>
      <c r="B9" s="81" t="s">
        <v>55</v>
      </c>
      <c r="C9" s="80">
        <v>2</v>
      </c>
      <c r="D9" s="81" t="s">
        <v>150</v>
      </c>
      <c r="E9" s="81" t="s">
        <v>151</v>
      </c>
      <c r="F9" s="82"/>
      <c r="G9" s="82"/>
      <c r="H9" s="81">
        <v>2005</v>
      </c>
      <c r="I9" s="27"/>
      <c r="J9" s="83">
        <v>5.6134259259259256E-4</v>
      </c>
      <c r="K9" s="83">
        <v>9.0972222222222225E-4</v>
      </c>
      <c r="L9" s="83">
        <v>7.2685185185185179E-4</v>
      </c>
      <c r="M9" s="83"/>
      <c r="N9" s="83">
        <f>SUM(J9:L9)</f>
        <v>2.1979166666666666E-3</v>
      </c>
      <c r="O9" s="78">
        <v>4</v>
      </c>
      <c r="P9" s="85"/>
      <c r="Q9" s="81" t="s">
        <v>104</v>
      </c>
      <c r="R9" s="15"/>
    </row>
    <row r="10" spans="1:256">
      <c r="A10" s="27"/>
      <c r="B10" s="27"/>
      <c r="C10" s="28"/>
      <c r="D10" s="27"/>
      <c r="E10" s="27"/>
      <c r="F10" s="29"/>
      <c r="G10" s="29"/>
      <c r="H10" s="30"/>
      <c r="I10" s="14"/>
      <c r="J10" s="25"/>
      <c r="K10" s="25"/>
      <c r="L10" s="25"/>
      <c r="M10" s="25"/>
      <c r="N10" s="25"/>
      <c r="O10" s="46"/>
      <c r="P10" s="65"/>
      <c r="Q10" s="40"/>
      <c r="R10" s="15"/>
    </row>
    <row r="11" spans="1:256" s="62" customFormat="1" ht="12.75" customHeight="1">
      <c r="A11" s="88">
        <v>2</v>
      </c>
      <c r="B11" s="88" t="s">
        <v>66</v>
      </c>
      <c r="C11" s="88">
        <v>2</v>
      </c>
      <c r="D11" s="88" t="s">
        <v>128</v>
      </c>
      <c r="E11" s="89" t="s">
        <v>129</v>
      </c>
      <c r="F11" s="90"/>
      <c r="G11" s="90"/>
      <c r="H11" s="89">
        <v>2005</v>
      </c>
      <c r="I11" s="14"/>
      <c r="J11" s="91">
        <v>5.5092592592592595E-4</v>
      </c>
      <c r="K11" s="91">
        <v>9.0393518518518525E-4</v>
      </c>
      <c r="L11" s="91"/>
      <c r="M11" s="91"/>
      <c r="N11" s="79">
        <f>SUM(J11:L11)</f>
        <v>1.4548611111111112E-3</v>
      </c>
      <c r="O11" s="79" t="s">
        <v>171</v>
      </c>
      <c r="P11" s="92"/>
      <c r="Q11" s="89" t="s">
        <v>172</v>
      </c>
      <c r="R11" s="93"/>
    </row>
    <row r="12" spans="1:256" s="62" customFormat="1" ht="12.75" customHeight="1">
      <c r="A12" s="88">
        <v>2</v>
      </c>
      <c r="B12" s="88" t="s">
        <v>66</v>
      </c>
      <c r="C12" s="88">
        <v>2</v>
      </c>
      <c r="D12" s="89" t="s">
        <v>130</v>
      </c>
      <c r="E12" s="89" t="s">
        <v>131</v>
      </c>
      <c r="F12" s="90"/>
      <c r="G12" s="90"/>
      <c r="H12" s="89">
        <v>2005</v>
      </c>
      <c r="I12" s="14"/>
      <c r="J12" s="91">
        <v>4.7569444444444444E-4</v>
      </c>
      <c r="K12" s="91">
        <v>5.9837962962962959E-4</v>
      </c>
      <c r="L12" s="91">
        <v>5.1041666666666672E-4</v>
      </c>
      <c r="M12" s="91"/>
      <c r="N12" s="79">
        <f>SUM(J12:L12)</f>
        <v>1.5844907407407409E-3</v>
      </c>
      <c r="O12" s="64">
        <v>1</v>
      </c>
      <c r="P12" s="92"/>
      <c r="Q12" s="89" t="s">
        <v>132</v>
      </c>
      <c r="R12" s="93" t="str">
        <f>TEXT(N12,"mm:ss,0")</f>
        <v>02:16,9</v>
      </c>
      <c r="S12" s="62" t="str">
        <f>TEXT(N12,"mm:ss,0")</f>
        <v>02:16,9</v>
      </c>
      <c r="T12" s="62" t="s">
        <v>48</v>
      </c>
    </row>
    <row r="13" spans="1:256" s="62" customFormat="1" ht="12.75" customHeight="1">
      <c r="A13" s="16">
        <v>2</v>
      </c>
      <c r="B13" s="16" t="s">
        <v>66</v>
      </c>
      <c r="C13" s="16">
        <v>2</v>
      </c>
      <c r="D13" s="16" t="s">
        <v>126</v>
      </c>
      <c r="E13" s="77" t="s">
        <v>115</v>
      </c>
      <c r="F13" s="76"/>
      <c r="G13" s="76"/>
      <c r="H13" s="77">
        <v>2005</v>
      </c>
      <c r="I13" s="14"/>
      <c r="J13" s="79">
        <v>5.7291666666666667E-4</v>
      </c>
      <c r="K13" s="79">
        <v>7.326388888888889E-4</v>
      </c>
      <c r="L13" s="79">
        <v>7.4768518518518511E-4</v>
      </c>
      <c r="M13" s="79"/>
      <c r="N13" s="79">
        <f>SUM(J13:L13)</f>
        <v>2.0532407407407405E-3</v>
      </c>
      <c r="O13" s="64">
        <v>2</v>
      </c>
      <c r="P13" s="65"/>
      <c r="Q13" s="77" t="s">
        <v>104</v>
      </c>
      <c r="R13" s="15"/>
    </row>
    <row r="14" spans="1:256" s="62" customFormat="1" ht="12.75" customHeight="1">
      <c r="A14" s="16">
        <v>2</v>
      </c>
      <c r="B14" s="16" t="s">
        <v>66</v>
      </c>
      <c r="C14" s="16">
        <v>2</v>
      </c>
      <c r="D14" s="16" t="s">
        <v>152</v>
      </c>
      <c r="E14" s="77" t="s">
        <v>153</v>
      </c>
      <c r="F14" s="76"/>
      <c r="G14" s="76"/>
      <c r="H14" s="77">
        <v>2005</v>
      </c>
      <c r="I14" s="14"/>
      <c r="J14" s="79">
        <v>5.6828703703703707E-4</v>
      </c>
      <c r="K14" s="79">
        <v>8.1828703703703696E-4</v>
      </c>
      <c r="L14" s="79">
        <v>7.8819444444444455E-4</v>
      </c>
      <c r="M14" s="79"/>
      <c r="N14" s="79">
        <f>SUM(J14:L14)</f>
        <v>2.1747685185185186E-3</v>
      </c>
      <c r="O14" s="64">
        <v>3</v>
      </c>
      <c r="P14" s="65"/>
      <c r="Q14" s="77" t="s">
        <v>104</v>
      </c>
      <c r="R14" s="15"/>
    </row>
    <row r="15" spans="1:256">
      <c r="A15" s="27"/>
      <c r="B15" s="27"/>
      <c r="C15" s="28"/>
      <c r="D15" s="27"/>
      <c r="E15" s="27"/>
      <c r="F15" s="29"/>
      <c r="G15" s="29"/>
      <c r="H15" s="30"/>
      <c r="I15" s="14"/>
      <c r="J15" s="25"/>
      <c r="K15" s="25"/>
      <c r="L15" s="25"/>
      <c r="M15" s="25"/>
      <c r="N15" s="25"/>
      <c r="O15" s="46"/>
      <c r="P15" s="65"/>
      <c r="Q15" s="40"/>
      <c r="R15" s="15"/>
    </row>
    <row r="16" spans="1:256" s="84" customFormat="1" ht="12.75" customHeight="1">
      <c r="A16" s="80">
        <v>3</v>
      </c>
      <c r="B16" s="80" t="s">
        <v>55</v>
      </c>
      <c r="C16" s="80">
        <v>2</v>
      </c>
      <c r="D16" s="81" t="s">
        <v>59</v>
      </c>
      <c r="E16" s="81" t="s">
        <v>135</v>
      </c>
      <c r="F16" s="82"/>
      <c r="G16" s="82"/>
      <c r="H16" s="81">
        <v>2004</v>
      </c>
      <c r="I16" s="27"/>
      <c r="J16" s="83">
        <v>4.6990740740740738E-4</v>
      </c>
      <c r="K16" s="83">
        <v>6.8634259259259256E-4</v>
      </c>
      <c r="L16" s="83">
        <v>6.2962962962962961E-4</v>
      </c>
      <c r="M16" s="83"/>
      <c r="N16" s="83">
        <f>SUM(J16:L16)</f>
        <v>1.7858796296296294E-3</v>
      </c>
      <c r="O16" s="78">
        <v>1</v>
      </c>
      <c r="P16" s="85"/>
      <c r="Q16" s="81" t="s">
        <v>132</v>
      </c>
      <c r="R16" s="15" t="str">
        <f>TEXT(N16,"mm:ss,0")</f>
        <v>02:34,3</v>
      </c>
    </row>
    <row r="17" spans="1:20" s="84" customFormat="1" ht="12.75" customHeight="1">
      <c r="A17" s="80">
        <v>3</v>
      </c>
      <c r="B17" s="80" t="s">
        <v>55</v>
      </c>
      <c r="C17" s="80">
        <v>2</v>
      </c>
      <c r="D17" s="81" t="s">
        <v>133</v>
      </c>
      <c r="E17" s="81" t="s">
        <v>134</v>
      </c>
      <c r="F17" s="82"/>
      <c r="G17" s="82"/>
      <c r="H17" s="81">
        <v>2004</v>
      </c>
      <c r="I17" s="27"/>
      <c r="J17" s="83">
        <v>4.9305555555555561E-4</v>
      </c>
      <c r="K17" s="83">
        <v>7.9398148148148145E-4</v>
      </c>
      <c r="L17" s="83">
        <v>6.018518518518519E-4</v>
      </c>
      <c r="M17" s="83"/>
      <c r="N17" s="83">
        <f>SUM(J17:L17)</f>
        <v>1.888888888888889E-3</v>
      </c>
      <c r="O17" s="78">
        <v>2</v>
      </c>
      <c r="P17" s="85"/>
      <c r="Q17" s="81" t="s">
        <v>132</v>
      </c>
      <c r="R17" s="15" t="str">
        <f>TEXT(N17,"mm:ss,0")</f>
        <v>02:43,2</v>
      </c>
      <c r="S17" s="84" t="str">
        <f>TEXT(N17,"mm:ss,0")</f>
        <v>02:43,2</v>
      </c>
      <c r="T17" s="84" t="s">
        <v>49</v>
      </c>
    </row>
    <row r="18" spans="1:20" s="84" customFormat="1" ht="12.75" customHeight="1">
      <c r="A18" s="80">
        <v>3</v>
      </c>
      <c r="B18" s="80" t="s">
        <v>55</v>
      </c>
      <c r="C18" s="80">
        <v>2</v>
      </c>
      <c r="D18" s="81" t="s">
        <v>157</v>
      </c>
      <c r="E18" s="81" t="s">
        <v>158</v>
      </c>
      <c r="F18" s="82"/>
      <c r="G18" s="82"/>
      <c r="H18" s="81">
        <v>2004</v>
      </c>
      <c r="I18" s="27"/>
      <c r="J18" s="83">
        <v>5.1967592592592593E-4</v>
      </c>
      <c r="K18" s="83">
        <v>7.1990740740740739E-4</v>
      </c>
      <c r="L18" s="83">
        <v>7.6620370370370373E-4</v>
      </c>
      <c r="M18" s="83"/>
      <c r="N18" s="83">
        <f>SUM(J18:L18)</f>
        <v>2.0057870370370373E-3</v>
      </c>
      <c r="O18" s="78">
        <v>3</v>
      </c>
      <c r="P18" s="85"/>
      <c r="Q18" s="81" t="s">
        <v>104</v>
      </c>
      <c r="R18" s="15"/>
    </row>
    <row r="19" spans="1:20" s="84" customFormat="1" ht="12.75" customHeight="1">
      <c r="A19" s="80">
        <v>3</v>
      </c>
      <c r="B19" s="80" t="s">
        <v>55</v>
      </c>
      <c r="C19" s="80">
        <v>2</v>
      </c>
      <c r="D19" s="81" t="s">
        <v>73</v>
      </c>
      <c r="E19" s="81" t="s">
        <v>156</v>
      </c>
      <c r="F19" s="82"/>
      <c r="G19" s="82"/>
      <c r="H19" s="81">
        <v>2004</v>
      </c>
      <c r="I19" s="27"/>
      <c r="J19" s="83">
        <v>5.2083333333333333E-4</v>
      </c>
      <c r="K19" s="83">
        <v>8.2523148148148158E-4</v>
      </c>
      <c r="L19" s="83">
        <v>7.430555555555555E-4</v>
      </c>
      <c r="M19" s="83"/>
      <c r="N19" s="83">
        <f>SUM(J19:L19)</f>
        <v>2.0891203703703705E-3</v>
      </c>
      <c r="O19" s="78">
        <v>4</v>
      </c>
      <c r="P19" s="85"/>
      <c r="Q19" s="81" t="s">
        <v>104</v>
      </c>
      <c r="R19" s="15" t="str">
        <f>TEXT(N19,"mm:ss,0")</f>
        <v>03:00,5</v>
      </c>
      <c r="S19" s="84" t="str">
        <f>TEXT(N19,"mm:ss,0")</f>
        <v>03:00,5</v>
      </c>
      <c r="T19" s="84" t="s">
        <v>50</v>
      </c>
    </row>
    <row r="20" spans="1:20">
      <c r="A20" s="27"/>
      <c r="B20" s="27"/>
      <c r="C20" s="28"/>
      <c r="D20" s="27"/>
      <c r="E20" s="27"/>
      <c r="F20" s="29"/>
      <c r="G20" s="29"/>
      <c r="H20" s="30"/>
      <c r="I20" s="14"/>
      <c r="J20" s="25"/>
      <c r="K20" s="25"/>
      <c r="L20" s="25"/>
      <c r="M20" s="25"/>
      <c r="N20" s="25"/>
      <c r="O20" s="46"/>
      <c r="P20" s="65"/>
      <c r="Q20" s="40"/>
      <c r="R20" s="15"/>
    </row>
    <row r="21" spans="1:20" s="62" customFormat="1" ht="12.75" customHeight="1">
      <c r="A21" s="16">
        <v>4</v>
      </c>
      <c r="B21" s="16" t="s">
        <v>55</v>
      </c>
      <c r="C21" s="16">
        <v>2</v>
      </c>
      <c r="D21" s="16" t="s">
        <v>130</v>
      </c>
      <c r="E21" s="77" t="s">
        <v>63</v>
      </c>
      <c r="F21" s="76"/>
      <c r="G21" s="76"/>
      <c r="H21" s="77">
        <v>2003</v>
      </c>
      <c r="I21" s="14"/>
      <c r="J21" s="79">
        <v>4.6643518518518518E-4</v>
      </c>
      <c r="K21" s="79">
        <v>5.7060185185185187E-4</v>
      </c>
      <c r="L21" s="79">
        <v>5.3240740740740744E-4</v>
      </c>
      <c r="M21" s="79"/>
      <c r="N21" s="79">
        <f>SUM(J21:L21)</f>
        <v>1.5694444444444445E-3</v>
      </c>
      <c r="O21" s="64">
        <v>1</v>
      </c>
      <c r="P21" s="65"/>
      <c r="Q21" s="77" t="s">
        <v>132</v>
      </c>
      <c r="R21" s="15" t="str">
        <f>TEXT(N21,"mm:ss,0")</f>
        <v>02:15,6</v>
      </c>
      <c r="S21" s="62" t="str">
        <f>TEXT(N21,"mm:ss,0")</f>
        <v>02:15,6</v>
      </c>
      <c r="T21" s="62" t="s">
        <v>51</v>
      </c>
    </row>
    <row r="22" spans="1:20" s="62" customFormat="1" ht="12.75" customHeight="1">
      <c r="A22" s="16">
        <v>4</v>
      </c>
      <c r="B22" s="77" t="s">
        <v>55</v>
      </c>
      <c r="C22" s="77">
        <v>2</v>
      </c>
      <c r="D22" s="77" t="s">
        <v>173</v>
      </c>
      <c r="E22" s="77" t="s">
        <v>143</v>
      </c>
      <c r="F22" s="76"/>
      <c r="G22" s="76"/>
      <c r="H22" s="77">
        <v>2003</v>
      </c>
      <c r="I22" s="14"/>
      <c r="J22" s="79">
        <v>4.7106481481481484E-4</v>
      </c>
      <c r="K22" s="79">
        <v>6.7476851851851845E-4</v>
      </c>
      <c r="L22" s="79">
        <v>5.8333333333333338E-4</v>
      </c>
      <c r="M22" s="79"/>
      <c r="N22" s="79">
        <f>SUM(J22:L22)</f>
        <v>1.7291666666666666E-3</v>
      </c>
      <c r="O22" s="64">
        <v>2</v>
      </c>
      <c r="P22" s="65"/>
      <c r="Q22" s="77" t="s">
        <v>132</v>
      </c>
      <c r="R22" s="15" t="str">
        <f>TEXT(N22,"mm:ss,0")</f>
        <v>02:29,4</v>
      </c>
      <c r="S22" s="62" t="str">
        <f>TEXT(N22,"mm:ss,0")</f>
        <v>02:29,4</v>
      </c>
      <c r="T22" s="62" t="s">
        <v>52</v>
      </c>
    </row>
    <row r="23" spans="1:20" s="62" customFormat="1" ht="12.75" customHeight="1">
      <c r="A23" s="16">
        <v>4</v>
      </c>
      <c r="B23" s="16" t="s">
        <v>55</v>
      </c>
      <c r="C23" s="16">
        <v>2</v>
      </c>
      <c r="D23" s="77" t="s">
        <v>136</v>
      </c>
      <c r="E23" s="77" t="s">
        <v>137</v>
      </c>
      <c r="F23" s="76"/>
      <c r="G23" s="76"/>
      <c r="H23" s="77">
        <v>2003</v>
      </c>
      <c r="I23" s="14"/>
      <c r="J23" s="79">
        <v>4.884259259259259E-4</v>
      </c>
      <c r="K23" s="79">
        <v>6.8981481481481487E-4</v>
      </c>
      <c r="L23" s="79">
        <v>6.7129629629629625E-4</v>
      </c>
      <c r="M23" s="79"/>
      <c r="N23" s="79">
        <f>SUM(J23:L23)</f>
        <v>1.8495370370370371E-3</v>
      </c>
      <c r="O23" s="64">
        <v>3</v>
      </c>
      <c r="P23" s="65"/>
      <c r="Q23" s="77" t="s">
        <v>132</v>
      </c>
      <c r="R23" s="15"/>
    </row>
    <row r="24" spans="1:20">
      <c r="A24" s="27"/>
      <c r="B24" s="27"/>
      <c r="C24" s="28"/>
      <c r="D24" s="27"/>
      <c r="E24" s="27"/>
      <c r="F24" s="29"/>
      <c r="G24" s="29"/>
      <c r="H24" s="30"/>
      <c r="I24" s="14"/>
      <c r="J24" s="25"/>
      <c r="K24" s="25"/>
      <c r="L24" s="25"/>
      <c r="M24" s="25"/>
      <c r="N24" s="25"/>
      <c r="O24" s="46"/>
      <c r="P24" s="65"/>
      <c r="Q24" s="40"/>
      <c r="R24" s="15"/>
    </row>
    <row r="25" spans="1:20" s="84" customFormat="1" ht="12.75" customHeight="1">
      <c r="A25" s="80">
        <v>6</v>
      </c>
      <c r="B25" s="80" t="s">
        <v>66</v>
      </c>
      <c r="C25" s="80">
        <v>2</v>
      </c>
      <c r="D25" s="81" t="s">
        <v>117</v>
      </c>
      <c r="E25" s="81" t="s">
        <v>154</v>
      </c>
      <c r="F25" s="82"/>
      <c r="G25" s="82"/>
      <c r="H25" s="81">
        <v>2003</v>
      </c>
      <c r="I25" s="27"/>
      <c r="J25" s="83" t="s">
        <v>169</v>
      </c>
      <c r="K25" s="83">
        <v>7.3726851851851861E-4</v>
      </c>
      <c r="L25" s="83">
        <v>8.576388888888888E-4</v>
      </c>
      <c r="M25" s="83"/>
      <c r="N25" s="83">
        <f t="shared" ref="N25:N30" si="0">SUM(J25:L25)</f>
        <v>1.5949074074074073E-3</v>
      </c>
      <c r="O25" s="78">
        <v>1</v>
      </c>
      <c r="P25" s="85"/>
      <c r="Q25" s="81" t="s">
        <v>104</v>
      </c>
      <c r="R25" s="15"/>
    </row>
    <row r="26" spans="1:20" s="84" customFormat="1" ht="12.75" customHeight="1">
      <c r="A26" s="80">
        <v>5</v>
      </c>
      <c r="B26" s="80" t="s">
        <v>66</v>
      </c>
      <c r="C26" s="80">
        <v>2</v>
      </c>
      <c r="D26" s="81" t="s">
        <v>71</v>
      </c>
      <c r="E26" s="81" t="s">
        <v>138</v>
      </c>
      <c r="F26" s="82"/>
      <c r="G26" s="82"/>
      <c r="H26" s="81">
        <v>2003</v>
      </c>
      <c r="I26" s="27"/>
      <c r="J26" s="83">
        <v>4.7222222222222218E-4</v>
      </c>
      <c r="K26" s="83">
        <v>6.3194444444444442E-4</v>
      </c>
      <c r="L26" s="83">
        <v>5.3819444444444444E-4</v>
      </c>
      <c r="M26" s="83"/>
      <c r="N26" s="83">
        <f t="shared" si="0"/>
        <v>1.6423611111111109E-3</v>
      </c>
      <c r="O26" s="78">
        <v>2</v>
      </c>
      <c r="P26" s="85"/>
      <c r="Q26" s="81" t="s">
        <v>132</v>
      </c>
      <c r="R26" s="15"/>
    </row>
    <row r="27" spans="1:20" s="84" customFormat="1" ht="12.75" customHeight="1">
      <c r="A27" s="80"/>
      <c r="B27" s="81" t="s">
        <v>66</v>
      </c>
      <c r="C27" s="80">
        <v>2</v>
      </c>
      <c r="D27" s="81" t="s">
        <v>141</v>
      </c>
      <c r="E27" s="81" t="s">
        <v>142</v>
      </c>
      <c r="F27" s="82"/>
      <c r="G27" s="82"/>
      <c r="H27" s="81">
        <v>2003</v>
      </c>
      <c r="I27" s="27"/>
      <c r="J27" s="83">
        <v>5.0694444444444441E-4</v>
      </c>
      <c r="K27" s="83">
        <v>6.4351851851851853E-4</v>
      </c>
      <c r="L27" s="83">
        <v>5.7638888888888887E-4</v>
      </c>
      <c r="M27" s="83"/>
      <c r="N27" s="83">
        <f t="shared" si="0"/>
        <v>1.7268518518518518E-3</v>
      </c>
      <c r="O27" s="78">
        <v>3</v>
      </c>
      <c r="P27" s="85"/>
      <c r="Q27" s="81" t="s">
        <v>132</v>
      </c>
      <c r="R27" s="15"/>
    </row>
    <row r="28" spans="1:20" s="84" customFormat="1" ht="12.75" customHeight="1">
      <c r="A28" s="80">
        <v>5</v>
      </c>
      <c r="B28" s="80" t="s">
        <v>66</v>
      </c>
      <c r="C28" s="80">
        <v>2</v>
      </c>
      <c r="D28" s="81" t="s">
        <v>79</v>
      </c>
      <c r="E28" s="81" t="s">
        <v>140</v>
      </c>
      <c r="F28" s="82"/>
      <c r="G28" s="82"/>
      <c r="H28" s="81">
        <v>2003</v>
      </c>
      <c r="I28" s="27"/>
      <c r="J28" s="83">
        <v>5.1967592592592593E-4</v>
      </c>
      <c r="K28" s="83">
        <v>6.4351851851851853E-4</v>
      </c>
      <c r="L28" s="83">
        <v>5.7291666666666667E-4</v>
      </c>
      <c r="M28" s="83"/>
      <c r="N28" s="83">
        <f t="shared" si="0"/>
        <v>1.7361111111111112E-3</v>
      </c>
      <c r="O28" s="78">
        <v>4</v>
      </c>
      <c r="P28" s="85"/>
      <c r="Q28" s="81" t="s">
        <v>132</v>
      </c>
      <c r="R28" s="15"/>
    </row>
    <row r="29" spans="1:20" s="84" customFormat="1" ht="12.75" customHeight="1">
      <c r="A29" s="80">
        <v>5</v>
      </c>
      <c r="B29" s="80" t="s">
        <v>66</v>
      </c>
      <c r="C29" s="80">
        <v>2</v>
      </c>
      <c r="D29" s="81" t="s">
        <v>56</v>
      </c>
      <c r="E29" s="81" t="s">
        <v>139</v>
      </c>
      <c r="F29" s="82"/>
      <c r="G29" s="82"/>
      <c r="H29" s="81">
        <v>2003</v>
      </c>
      <c r="I29" s="27"/>
      <c r="J29" s="83">
        <v>6.076388888888889E-4</v>
      </c>
      <c r="K29" s="83">
        <v>6.4351851851851853E-4</v>
      </c>
      <c r="L29" s="83">
        <v>6.9097222222222216E-4</v>
      </c>
      <c r="M29" s="83"/>
      <c r="N29" s="83">
        <f t="shared" si="0"/>
        <v>1.9421296296296296E-3</v>
      </c>
      <c r="O29" s="78">
        <v>5</v>
      </c>
      <c r="P29" s="85"/>
      <c r="Q29" s="81" t="s">
        <v>132</v>
      </c>
      <c r="R29" s="15"/>
    </row>
    <row r="30" spans="1:20" s="84" customFormat="1" ht="12.75" customHeight="1">
      <c r="A30" s="80">
        <v>6</v>
      </c>
      <c r="B30" s="80" t="s">
        <v>66</v>
      </c>
      <c r="C30" s="80">
        <v>2</v>
      </c>
      <c r="D30" s="81" t="s">
        <v>64</v>
      </c>
      <c r="E30" s="81" t="s">
        <v>155</v>
      </c>
      <c r="F30" s="82"/>
      <c r="G30" s="82"/>
      <c r="H30" s="81">
        <v>2003</v>
      </c>
      <c r="I30" s="27"/>
      <c r="J30" s="83">
        <v>4.8726851851851855E-4</v>
      </c>
      <c r="K30" s="83">
        <v>7.0717592592592588E-4</v>
      </c>
      <c r="L30" s="83">
        <v>7.5231481481481471E-4</v>
      </c>
      <c r="M30" s="83"/>
      <c r="N30" s="83">
        <f t="shared" si="0"/>
        <v>1.9467592592592592E-3</v>
      </c>
      <c r="O30" s="78">
        <v>6</v>
      </c>
      <c r="P30" s="85"/>
      <c r="Q30" s="81" t="s">
        <v>104</v>
      </c>
      <c r="R30" s="15"/>
    </row>
    <row r="31" spans="1:20" s="59" customFormat="1" ht="8.25" customHeight="1">
      <c r="A31" s="2"/>
      <c r="B31" s="2"/>
      <c r="C31" s="2"/>
      <c r="D31" s="2"/>
      <c r="E31" s="2"/>
      <c r="F31"/>
      <c r="G31" s="29"/>
      <c r="H31" s="2"/>
      <c r="I31" s="58"/>
      <c r="J31" s="58"/>
      <c r="K31" s="58"/>
      <c r="L31" s="58"/>
      <c r="M31" s="58"/>
      <c r="N31"/>
      <c r="O31" s="60"/>
      <c r="P31" s="58"/>
      <c r="Q31" s="61"/>
      <c r="R31" s="58"/>
      <c r="S31" s="57"/>
    </row>
    <row r="32" spans="1:20" s="26" customFormat="1" ht="8.25" customHeight="1">
      <c r="A32" s="2"/>
      <c r="B32" s="2"/>
      <c r="C32" s="2"/>
      <c r="D32" s="2"/>
      <c r="E32" s="2"/>
      <c r="F32"/>
      <c r="G32"/>
      <c r="H32" s="2"/>
      <c r="I32" s="25"/>
      <c r="J32" s="25"/>
      <c r="K32" s="25"/>
      <c r="L32" s="25"/>
      <c r="M32" s="25"/>
      <c r="N32"/>
      <c r="O32" s="46"/>
      <c r="P32" s="25"/>
      <c r="Q32" s="40"/>
      <c r="R32" s="25"/>
      <c r="S32" s="10"/>
    </row>
    <row r="33" spans="1:18">
      <c r="A33" s="2"/>
      <c r="B33" s="2"/>
      <c r="C33" s="2"/>
      <c r="D33" s="27"/>
      <c r="E33" s="2"/>
      <c r="H33" s="2"/>
      <c r="O33" s="52">
        <f>DCOUNTA(O5:O31,1,O5:O31)</f>
        <v>21</v>
      </c>
      <c r="P33" s="49"/>
      <c r="Q33" s="52" t="s">
        <v>44</v>
      </c>
      <c r="R33" s="49"/>
    </row>
    <row r="34" spans="1:18">
      <c r="A34" s="2"/>
      <c r="B34" s="2"/>
      <c r="C34" s="2"/>
      <c r="D34" s="2"/>
      <c r="E34" s="2"/>
      <c r="H34" s="2"/>
    </row>
    <row r="35" spans="1:18">
      <c r="A35" s="2"/>
      <c r="B35" s="2"/>
      <c r="C35" s="2"/>
      <c r="D35" s="2"/>
      <c r="E35" s="2"/>
      <c r="H35" s="2"/>
    </row>
    <row r="36" spans="1:18">
      <c r="A36" s="2"/>
      <c r="B36" s="2"/>
      <c r="C36" s="2"/>
      <c r="D36" s="2"/>
      <c r="E36" s="2"/>
      <c r="H36" s="2"/>
    </row>
    <row r="37" spans="1:18">
      <c r="A37" s="2"/>
      <c r="B37" s="2"/>
      <c r="C37" s="2"/>
      <c r="D37" s="2"/>
      <c r="E37" s="2"/>
      <c r="H37" s="2"/>
    </row>
    <row r="38" spans="1:18">
      <c r="A38" s="2"/>
      <c r="B38" s="2"/>
      <c r="C38" s="2"/>
      <c r="D38" s="2"/>
      <c r="E38" s="2"/>
      <c r="I38"/>
    </row>
    <row r="39" spans="1:18">
      <c r="A39" s="2"/>
      <c r="B39" s="2"/>
      <c r="C39" s="2"/>
      <c r="D39" s="2"/>
      <c r="E39" s="2"/>
      <c r="H39" s="2"/>
    </row>
    <row r="40" spans="1:18">
      <c r="A40" s="2"/>
      <c r="B40" s="2"/>
      <c r="C40" s="2"/>
      <c r="D40" s="2"/>
      <c r="E40" s="2"/>
      <c r="F40" s="29"/>
      <c r="G40" s="29"/>
      <c r="H40" s="2"/>
    </row>
    <row r="41" spans="1:18" s="26" customFormat="1" ht="8.25" customHeight="1">
      <c r="A41" s="2"/>
      <c r="B41" s="2"/>
      <c r="C41" s="2"/>
      <c r="D41" s="2"/>
      <c r="E41" s="2"/>
      <c r="F41"/>
      <c r="G41"/>
      <c r="H41" s="2"/>
      <c r="I41" s="25"/>
      <c r="J41" s="25"/>
      <c r="K41" s="25"/>
      <c r="L41" s="25"/>
      <c r="M41" s="25"/>
      <c r="N41" s="25"/>
      <c r="O41" s="46"/>
      <c r="P41" s="25"/>
      <c r="Q41" s="35"/>
      <c r="R41" s="25"/>
    </row>
    <row r="42" spans="1:18">
      <c r="A42" s="2"/>
      <c r="B42" s="2"/>
      <c r="C42" s="2"/>
      <c r="D42" s="2"/>
      <c r="E42" s="2"/>
      <c r="H42" s="2"/>
      <c r="O42" s="47"/>
    </row>
    <row r="43" spans="1:18">
      <c r="A43" s="2"/>
      <c r="B43" s="2"/>
      <c r="C43" s="2"/>
      <c r="D43" s="2"/>
      <c r="E43" s="2"/>
      <c r="H43" s="2"/>
    </row>
    <row r="44" spans="1:18">
      <c r="A44" s="2"/>
      <c r="B44" s="2"/>
      <c r="C44" s="2"/>
      <c r="D44" s="2"/>
      <c r="E44" s="2"/>
      <c r="H44" s="2"/>
    </row>
    <row r="45" spans="1:18" s="26" customFormat="1" ht="8.25" customHeight="1">
      <c r="A45" s="2"/>
      <c r="B45" s="2"/>
      <c r="C45" s="2"/>
      <c r="D45" s="2"/>
      <c r="E45" s="2"/>
      <c r="F45"/>
      <c r="G45"/>
      <c r="H45" s="2"/>
      <c r="I45" s="25"/>
      <c r="J45" s="25"/>
      <c r="K45" s="25"/>
      <c r="L45" s="25"/>
      <c r="M45" s="25"/>
      <c r="N45" s="25"/>
      <c r="O45" s="48"/>
      <c r="P45" s="25"/>
      <c r="Q45" s="35"/>
      <c r="R45" s="25"/>
    </row>
    <row r="46" spans="1:18">
      <c r="A46" s="2"/>
      <c r="B46" s="2"/>
      <c r="C46" s="2"/>
      <c r="D46" s="2"/>
      <c r="E46" s="2"/>
      <c r="H46" s="2"/>
    </row>
    <row r="47" spans="1:18">
      <c r="A47" s="2"/>
      <c r="B47" s="2"/>
      <c r="C47" s="2"/>
      <c r="D47" s="2"/>
      <c r="E47" s="2"/>
      <c r="H47" s="2"/>
    </row>
    <row r="48" spans="1:18">
      <c r="A48" s="2"/>
      <c r="B48" s="2"/>
      <c r="C48" s="2"/>
      <c r="D48" s="2"/>
      <c r="E48" s="2"/>
      <c r="H48" s="2"/>
    </row>
    <row r="49" spans="1:18">
      <c r="A49" s="2"/>
      <c r="B49" s="2"/>
      <c r="C49" s="2"/>
      <c r="D49" s="2"/>
      <c r="E49" s="2"/>
    </row>
    <row r="50" spans="1:18">
      <c r="A50" s="2"/>
      <c r="B50" s="2"/>
      <c r="C50" s="2"/>
      <c r="D50" s="2"/>
      <c r="E50" s="2"/>
    </row>
    <row r="51" spans="1:18">
      <c r="A51" s="2"/>
      <c r="B51" s="2"/>
      <c r="C51" s="2"/>
      <c r="D51" s="2"/>
      <c r="E51" s="2"/>
    </row>
    <row r="52" spans="1:18">
      <c r="A52" s="2"/>
      <c r="B52" s="2"/>
      <c r="C52" s="2"/>
      <c r="D52" s="2"/>
      <c r="E52" s="2"/>
    </row>
    <row r="53" spans="1:18">
      <c r="A53" s="2"/>
      <c r="B53" s="2"/>
      <c r="C53" s="2"/>
      <c r="D53" s="2"/>
      <c r="E53" s="2"/>
    </row>
    <row r="54" spans="1:18">
      <c r="A54" s="2"/>
      <c r="B54" s="2"/>
      <c r="C54" s="2"/>
      <c r="D54" s="2"/>
      <c r="E54" s="2"/>
    </row>
    <row r="55" spans="1:18">
      <c r="A55" s="2"/>
      <c r="B55" s="2"/>
      <c r="C55" s="2"/>
      <c r="D55" s="2"/>
      <c r="E55" s="2"/>
      <c r="F55" s="24"/>
      <c r="G55" s="24"/>
    </row>
    <row r="56" spans="1:18">
      <c r="A56" s="2"/>
      <c r="B56" s="2"/>
      <c r="C56" s="2"/>
      <c r="D56" s="2"/>
      <c r="E56" s="2"/>
      <c r="F56" s="2"/>
      <c r="G56" s="2"/>
    </row>
    <row r="57" spans="1:18">
      <c r="A57" s="2"/>
      <c r="B57" s="2"/>
      <c r="C57" s="2"/>
      <c r="D57" s="2"/>
      <c r="E57" s="2"/>
      <c r="F57" s="2"/>
      <c r="G57" s="2"/>
    </row>
    <row r="58" spans="1:18">
      <c r="A58" s="2"/>
      <c r="B58" s="2"/>
      <c r="C58" s="2"/>
      <c r="D58" s="2"/>
      <c r="E58" s="2"/>
      <c r="F58" s="2"/>
      <c r="G58" s="2"/>
    </row>
    <row r="59" spans="1:18">
      <c r="A59" s="2"/>
      <c r="B59" s="2"/>
      <c r="C59" s="2"/>
      <c r="D59" s="2"/>
      <c r="E59" s="2"/>
      <c r="F59" s="2"/>
      <c r="G59" s="2"/>
    </row>
    <row r="60" spans="1:18">
      <c r="A60" s="2"/>
      <c r="B60" s="2"/>
      <c r="C60" s="2"/>
      <c r="D60" s="2"/>
      <c r="E60" s="2"/>
      <c r="F60" s="2"/>
      <c r="G60" s="2"/>
    </row>
    <row r="61" spans="1:18" s="10" customFormat="1">
      <c r="A61" s="2"/>
      <c r="B61" s="2"/>
      <c r="C61" s="2"/>
      <c r="D61" s="2"/>
      <c r="E61" s="2"/>
      <c r="F61" s="2"/>
      <c r="G61" s="2"/>
      <c r="H61" s="54"/>
      <c r="I61" s="54"/>
      <c r="J61" s="54"/>
      <c r="K61" s="54"/>
      <c r="L61" s="54"/>
      <c r="M61" s="54"/>
      <c r="N61" s="54"/>
      <c r="O61" s="49"/>
      <c r="P61" s="54"/>
      <c r="Q61" s="55"/>
      <c r="R61" s="54"/>
    </row>
    <row r="62" spans="1:18" s="10" customForma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49"/>
      <c r="P62" s="2"/>
      <c r="Q62" s="37"/>
      <c r="R62" s="2"/>
    </row>
    <row r="63" spans="1:18" s="10" customForma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49"/>
      <c r="P63" s="2"/>
      <c r="Q63" s="37"/>
      <c r="R63" s="2"/>
    </row>
    <row r="64" spans="1:18" s="10" customForma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49"/>
      <c r="P64" s="2"/>
      <c r="Q64" s="37"/>
      <c r="R64" s="2"/>
    </row>
    <row r="65" spans="1:18" s="10" customForma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49"/>
      <c r="P65" s="2"/>
      <c r="Q65" s="37"/>
      <c r="R65" s="2"/>
    </row>
    <row r="66" spans="1:18" s="10" customForma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49"/>
      <c r="P66" s="2"/>
      <c r="Q66" s="37"/>
      <c r="R66" s="2"/>
    </row>
    <row r="67" spans="1:18" s="10" customForma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49"/>
      <c r="P67" s="2"/>
      <c r="Q67" s="37"/>
      <c r="R67" s="2"/>
    </row>
    <row r="68" spans="1:18" s="10" customForma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49"/>
      <c r="P68" s="2"/>
      <c r="Q68" s="37"/>
      <c r="R68" s="2"/>
    </row>
    <row r="69" spans="1:18" s="10" customForma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49"/>
      <c r="P69" s="2"/>
      <c r="Q69" s="37"/>
      <c r="R69" s="2"/>
    </row>
    <row r="70" spans="1:18" s="10" customForma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49"/>
      <c r="P70" s="2"/>
      <c r="Q70" s="37"/>
      <c r="R70" s="2"/>
    </row>
    <row r="71" spans="1:18" s="10" customForma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49"/>
      <c r="P71" s="2"/>
      <c r="Q71" s="37"/>
      <c r="R71" s="2"/>
    </row>
    <row r="72" spans="1:18">
      <c r="A72" s="2"/>
      <c r="B72" s="2"/>
      <c r="C72" s="2"/>
      <c r="D72" s="2"/>
      <c r="E72" s="2"/>
      <c r="F72" s="2"/>
      <c r="G72" s="2"/>
      <c r="H72" s="2"/>
      <c r="J72" s="2"/>
      <c r="K72" s="2"/>
      <c r="L72" s="2"/>
      <c r="M72" s="2"/>
      <c r="N72" s="2"/>
      <c r="O72" s="49"/>
      <c r="Q72" s="37"/>
    </row>
    <row r="73" spans="1:18" s="10" customForma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49"/>
      <c r="P73" s="2"/>
      <c r="Q73" s="37"/>
      <c r="R73" s="2"/>
    </row>
    <row r="74" spans="1:18" s="10" customForma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49"/>
      <c r="P74" s="2"/>
      <c r="Q74" s="37"/>
      <c r="R74" s="2"/>
    </row>
    <row r="75" spans="1:18" s="10" customForma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49"/>
      <c r="P75" s="2"/>
      <c r="Q75" s="37"/>
      <c r="R75" s="2"/>
    </row>
    <row r="76" spans="1:18" s="10" customForma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49"/>
      <c r="P76" s="2"/>
      <c r="Q76" s="37"/>
      <c r="R76" s="2"/>
    </row>
    <row r="77" spans="1:18" s="10" customForma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49"/>
      <c r="P77" s="2"/>
      <c r="Q77" s="37"/>
      <c r="R77" s="2"/>
    </row>
    <row r="78" spans="1:18" s="10" customForma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49"/>
      <c r="P78" s="2"/>
      <c r="Q78" s="37"/>
      <c r="R78" s="2"/>
    </row>
    <row r="79" spans="1:18" s="10" customForma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49"/>
      <c r="P79" s="2"/>
      <c r="Q79" s="37"/>
      <c r="R79" s="2"/>
    </row>
    <row r="80" spans="1:18" s="10" customForma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49"/>
      <c r="P80" s="2"/>
      <c r="Q80" s="37"/>
      <c r="R80" s="2"/>
    </row>
    <row r="81" spans="1:18" s="10" customForma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49"/>
      <c r="P81" s="2"/>
      <c r="Q81" s="37"/>
      <c r="R81" s="2"/>
    </row>
    <row r="82" spans="1:18" s="10" customForma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49"/>
      <c r="P82" s="2"/>
      <c r="Q82" s="37"/>
      <c r="R82" s="2"/>
    </row>
    <row r="83" spans="1:18">
      <c r="A83" s="2"/>
      <c r="B83" s="2"/>
      <c r="C83" s="2"/>
      <c r="D83" s="2"/>
      <c r="E83" s="2"/>
      <c r="F83" s="2"/>
      <c r="G83" s="2"/>
      <c r="H83" s="2"/>
      <c r="J83" s="2"/>
      <c r="K83" s="2"/>
      <c r="L83" s="2"/>
      <c r="M83" s="2"/>
      <c r="N83" s="2"/>
      <c r="O83" s="49"/>
      <c r="Q83" s="37"/>
    </row>
    <row r="84" spans="1:18" s="10" customForma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49"/>
      <c r="P84" s="2"/>
      <c r="Q84" s="37"/>
      <c r="R84" s="2"/>
    </row>
    <row r="85" spans="1:18" s="10" customForma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49"/>
      <c r="P85" s="2"/>
      <c r="Q85" s="37"/>
      <c r="R85" s="2"/>
    </row>
    <row r="86" spans="1:18" s="10" customForma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49"/>
      <c r="P86" s="2"/>
      <c r="Q86" s="37"/>
      <c r="R86" s="2"/>
    </row>
    <row r="87" spans="1:18" s="10" customForma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49"/>
      <c r="P87" s="2"/>
      <c r="Q87" s="37"/>
      <c r="R87" s="2"/>
    </row>
    <row r="88" spans="1:18" s="10" customForma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49"/>
      <c r="P88" s="2"/>
      <c r="Q88" s="37"/>
      <c r="R88" s="2"/>
    </row>
    <row r="89" spans="1:18" s="10" customForma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49"/>
      <c r="P89" s="2"/>
      <c r="Q89" s="37"/>
      <c r="R89" s="2"/>
    </row>
    <row r="90" spans="1:18" s="10" customForma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49"/>
      <c r="P90" s="2"/>
      <c r="Q90" s="37"/>
      <c r="R90" s="2"/>
    </row>
    <row r="91" spans="1:18" s="10" customForma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49"/>
      <c r="P91" s="2"/>
      <c r="Q91" s="37"/>
      <c r="R91" s="2"/>
    </row>
    <row r="92" spans="1:18" s="10" customForma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49"/>
      <c r="P92" s="2"/>
      <c r="Q92" s="37"/>
      <c r="R92" s="2"/>
    </row>
    <row r="93" spans="1:18" s="10" customForma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49"/>
      <c r="P93" s="2"/>
      <c r="Q93" s="37"/>
      <c r="R93" s="2"/>
    </row>
    <row r="94" spans="1:18" s="10" customForma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49"/>
      <c r="P94" s="2"/>
      <c r="Q94" s="37"/>
      <c r="R94" s="2"/>
    </row>
    <row r="95" spans="1:18" s="10" customForma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49"/>
      <c r="P95" s="2"/>
      <c r="Q95" s="37"/>
      <c r="R95" s="2"/>
    </row>
    <row r="96" spans="1:18" s="10" customForma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49"/>
      <c r="P96" s="2"/>
      <c r="Q96" s="37"/>
      <c r="R96" s="2"/>
    </row>
    <row r="97" spans="1:18" s="10" customForma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49"/>
      <c r="P97" s="2"/>
      <c r="Q97" s="37"/>
      <c r="R97" s="2"/>
    </row>
    <row r="98" spans="1:18" s="10" customForma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49"/>
      <c r="P98" s="2"/>
      <c r="Q98" s="37"/>
      <c r="R98" s="2"/>
    </row>
    <row r="99" spans="1:18" s="10" customForma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49"/>
      <c r="P99" s="2"/>
      <c r="Q99" s="37"/>
      <c r="R99" s="2"/>
    </row>
    <row r="100" spans="1:18">
      <c r="A100" s="2"/>
      <c r="B100" s="2"/>
      <c r="C100" s="2"/>
      <c r="D100" s="2"/>
      <c r="E100" s="2"/>
      <c r="F100" s="2"/>
      <c r="G100" s="2"/>
      <c r="H100" s="2"/>
      <c r="J100" s="2"/>
      <c r="K100" s="2"/>
      <c r="L100" s="2"/>
      <c r="M100" s="2"/>
      <c r="N100" s="2"/>
      <c r="O100" s="49"/>
      <c r="Q100" s="37"/>
    </row>
    <row r="101" spans="1:18">
      <c r="A101" s="2"/>
      <c r="B101" s="2"/>
      <c r="C101" s="2"/>
      <c r="D101" s="2"/>
      <c r="E101" s="2"/>
      <c r="F101" s="2"/>
      <c r="G101" s="2"/>
      <c r="H101" s="2"/>
      <c r="J101" s="2"/>
      <c r="K101" s="2"/>
      <c r="L101" s="2"/>
      <c r="M101" s="2"/>
      <c r="N101" s="2"/>
      <c r="O101" s="49"/>
      <c r="Q101" s="37"/>
    </row>
    <row r="102" spans="1:18" s="10" customForma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49"/>
      <c r="P102" s="2"/>
      <c r="Q102" s="37"/>
      <c r="R102" s="2"/>
    </row>
    <row r="103" spans="1:18" s="10" customForma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49"/>
      <c r="P103" s="2"/>
      <c r="Q103" s="37"/>
      <c r="R103" s="2"/>
    </row>
    <row r="104" spans="1:18" s="10" customForma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49"/>
      <c r="P104" s="2"/>
      <c r="Q104" s="37"/>
      <c r="R104" s="2"/>
    </row>
    <row r="105" spans="1:18" s="10" customForma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49"/>
      <c r="P105" s="2"/>
      <c r="Q105" s="37"/>
      <c r="R105" s="2"/>
    </row>
    <row r="106" spans="1:18" s="10" customForma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49"/>
      <c r="P106" s="2"/>
      <c r="Q106" s="37"/>
      <c r="R106" s="2"/>
    </row>
    <row r="107" spans="1:18">
      <c r="A107" s="2"/>
      <c r="B107" s="2"/>
      <c r="C107" s="2"/>
      <c r="D107" s="2"/>
      <c r="E107" s="2"/>
      <c r="F107" s="2"/>
      <c r="G107" s="2"/>
      <c r="H107" s="2"/>
      <c r="J107" s="2"/>
      <c r="K107" s="2"/>
      <c r="L107" s="2"/>
      <c r="M107" s="2"/>
      <c r="N107" s="2"/>
      <c r="O107" s="49"/>
      <c r="Q107" s="37"/>
    </row>
    <row r="108" spans="1:18" s="10" customForma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49"/>
      <c r="P108" s="2"/>
      <c r="Q108" s="37"/>
      <c r="R108" s="2"/>
    </row>
    <row r="109" spans="1:18" s="10" customFormat="1">
      <c r="A109" s="2"/>
      <c r="B109" s="2"/>
      <c r="C109" s="2"/>
      <c r="D109" s="2"/>
      <c r="E109" s="2"/>
      <c r="F109" s="8"/>
      <c r="G109" s="8"/>
      <c r="H109" s="2"/>
      <c r="I109" s="2"/>
      <c r="J109" s="2"/>
      <c r="K109" s="2"/>
      <c r="L109" s="2"/>
      <c r="M109" s="2"/>
      <c r="N109" s="2"/>
      <c r="O109" s="49"/>
      <c r="P109" s="2"/>
      <c r="Q109" s="37"/>
      <c r="R109" s="2"/>
    </row>
    <row r="110" spans="1:18" s="10" customFormat="1">
      <c r="A110" s="2"/>
      <c r="B110" s="2"/>
      <c r="C110" s="2"/>
      <c r="D110" s="2"/>
      <c r="E110" s="2"/>
      <c r="F110" s="8"/>
      <c r="G110" s="8"/>
      <c r="H110" s="2"/>
      <c r="I110" s="2"/>
      <c r="J110" s="2"/>
      <c r="K110" s="2"/>
      <c r="L110" s="2"/>
      <c r="M110" s="2"/>
      <c r="N110" s="2"/>
      <c r="O110" s="49"/>
      <c r="P110" s="2"/>
      <c r="Q110" s="37"/>
      <c r="R110" s="2"/>
    </row>
    <row r="111" spans="1:18">
      <c r="A111" s="2"/>
      <c r="B111" s="2"/>
      <c r="C111" s="2"/>
      <c r="D111" s="2"/>
      <c r="E111" s="2"/>
      <c r="F111" s="8"/>
      <c r="G111" s="8"/>
      <c r="H111" s="2"/>
      <c r="J111" s="2"/>
      <c r="K111" s="2"/>
      <c r="L111" s="2"/>
      <c r="M111" s="2"/>
      <c r="N111" s="2"/>
      <c r="O111" s="49"/>
      <c r="Q111" s="37"/>
    </row>
    <row r="112" spans="1:18" s="10" customFormat="1">
      <c r="A112" s="2"/>
      <c r="B112" s="2"/>
      <c r="C112" s="2"/>
      <c r="D112" s="2"/>
      <c r="E112" s="2"/>
      <c r="F112" s="8"/>
      <c r="G112" s="8"/>
      <c r="H112" s="2"/>
      <c r="I112" s="2"/>
      <c r="J112" s="2"/>
      <c r="K112" s="2"/>
      <c r="L112" s="2"/>
      <c r="M112" s="2"/>
      <c r="N112" s="2"/>
      <c r="O112" s="49"/>
      <c r="P112" s="2"/>
      <c r="Q112" s="37"/>
      <c r="R112" s="2"/>
    </row>
    <row r="113" spans="1:18">
      <c r="A113" s="2"/>
      <c r="B113" s="2"/>
      <c r="C113" s="2"/>
      <c r="D113" s="2"/>
      <c r="E113" s="2"/>
      <c r="F113" s="8"/>
      <c r="G113" s="8"/>
      <c r="H113" s="2"/>
      <c r="J113" s="2"/>
      <c r="K113" s="2"/>
      <c r="L113" s="2"/>
      <c r="M113" s="2"/>
      <c r="N113" s="2"/>
      <c r="O113" s="49"/>
      <c r="Q113" s="37"/>
    </row>
    <row r="114" spans="1:18">
      <c r="A114" s="2"/>
      <c r="B114" s="2"/>
      <c r="C114" s="2"/>
      <c r="D114" s="2"/>
      <c r="E114" s="2"/>
      <c r="F114" s="8"/>
      <c r="G114" s="8"/>
      <c r="H114" s="2"/>
      <c r="J114" s="2"/>
      <c r="K114" s="2"/>
      <c r="L114" s="2"/>
      <c r="M114" s="2"/>
      <c r="N114" s="2"/>
      <c r="O114" s="49"/>
      <c r="Q114" s="37"/>
    </row>
    <row r="115" spans="1:18">
      <c r="A115" s="2"/>
      <c r="B115" s="2"/>
      <c r="C115" s="2"/>
      <c r="D115" s="2"/>
      <c r="E115" s="2"/>
      <c r="F115" s="8"/>
      <c r="G115" s="8"/>
      <c r="H115" s="8"/>
      <c r="J115" s="2"/>
      <c r="K115" s="2"/>
      <c r="L115" s="2"/>
      <c r="M115" s="2"/>
      <c r="N115" s="2"/>
      <c r="O115" s="19"/>
      <c r="Q115" s="37"/>
    </row>
    <row r="116" spans="1:18">
      <c r="A116" s="2"/>
      <c r="B116" s="2"/>
      <c r="C116" s="2"/>
      <c r="D116" s="2"/>
      <c r="E116" s="2"/>
      <c r="F116" s="8"/>
      <c r="G116" s="8"/>
      <c r="H116" s="8"/>
      <c r="J116" s="6"/>
      <c r="K116" s="6"/>
      <c r="L116" s="6"/>
      <c r="M116" s="6"/>
      <c r="N116" s="7"/>
      <c r="O116" s="18"/>
      <c r="Q116" s="37"/>
    </row>
    <row r="117" spans="1:18">
      <c r="A117" s="2"/>
      <c r="B117" s="2"/>
      <c r="C117" s="2"/>
      <c r="D117" s="2"/>
      <c r="E117" s="2"/>
      <c r="F117" s="5"/>
      <c r="G117" s="5"/>
      <c r="H117" s="8"/>
      <c r="J117" s="2"/>
      <c r="K117" s="2"/>
      <c r="L117" s="2"/>
      <c r="M117" s="2"/>
      <c r="N117" s="2"/>
      <c r="O117" s="19"/>
      <c r="Q117" s="37"/>
    </row>
    <row r="118" spans="1:18">
      <c r="A118" s="2"/>
      <c r="B118" s="2"/>
      <c r="C118" s="2"/>
      <c r="D118" s="2"/>
      <c r="E118" s="2"/>
      <c r="F118" s="9"/>
      <c r="G118" s="9"/>
      <c r="H118" s="8"/>
      <c r="J118" s="2"/>
      <c r="K118" s="2"/>
      <c r="L118" s="2"/>
      <c r="M118" s="2"/>
      <c r="N118" s="2"/>
      <c r="O118" s="49"/>
      <c r="Q118" s="37"/>
    </row>
    <row r="119" spans="1:18">
      <c r="A119" s="2"/>
      <c r="B119" s="2"/>
      <c r="C119" s="2"/>
      <c r="D119" s="2"/>
      <c r="E119" s="2"/>
      <c r="F119" s="9"/>
      <c r="G119" s="9"/>
      <c r="H119" s="8"/>
      <c r="J119" s="6"/>
      <c r="K119" s="6"/>
      <c r="L119" s="6"/>
      <c r="M119" s="6"/>
      <c r="N119" s="7"/>
      <c r="O119" s="18"/>
      <c r="Q119" s="37"/>
    </row>
    <row r="120" spans="1:18">
      <c r="A120" s="2"/>
      <c r="B120" s="2"/>
      <c r="C120" s="2"/>
      <c r="D120" s="2"/>
      <c r="E120" s="2"/>
      <c r="F120" s="9"/>
      <c r="G120" s="9"/>
      <c r="H120" s="8"/>
      <c r="J120" s="6"/>
      <c r="K120" s="6"/>
      <c r="L120" s="6"/>
      <c r="M120" s="6"/>
      <c r="N120" s="7"/>
      <c r="O120" s="18"/>
      <c r="Q120" s="37"/>
    </row>
    <row r="121" spans="1:18">
      <c r="A121" s="2"/>
      <c r="B121" s="2"/>
      <c r="C121" s="2"/>
      <c r="D121" s="2"/>
      <c r="E121" s="2"/>
      <c r="F121" s="2"/>
      <c r="G121" s="2"/>
      <c r="H121" s="8"/>
      <c r="J121" s="2"/>
      <c r="K121" s="2"/>
      <c r="L121" s="2"/>
      <c r="M121" s="2"/>
      <c r="N121" s="2"/>
      <c r="O121" s="49"/>
      <c r="Q121" s="37"/>
    </row>
    <row r="122" spans="1:18">
      <c r="A122" s="2"/>
      <c r="B122" s="2"/>
      <c r="C122" s="2"/>
      <c r="D122" s="2"/>
      <c r="E122" s="2"/>
      <c r="F122" s="2"/>
      <c r="G122" s="2"/>
      <c r="H122" s="8"/>
      <c r="J122" s="6"/>
      <c r="K122" s="6"/>
      <c r="L122" s="6"/>
      <c r="M122" s="6"/>
      <c r="N122" s="7"/>
      <c r="O122" s="18"/>
      <c r="Q122" s="37"/>
    </row>
    <row r="123" spans="1:18">
      <c r="A123" s="2"/>
      <c r="B123" s="2"/>
      <c r="C123" s="2"/>
      <c r="D123" s="2"/>
      <c r="E123" s="2"/>
      <c r="F123" s="2"/>
      <c r="G123" s="2"/>
      <c r="H123" s="5"/>
      <c r="I123" s="5"/>
      <c r="J123" s="5"/>
      <c r="K123" s="5"/>
      <c r="L123" s="5"/>
      <c r="M123" s="5"/>
      <c r="N123" s="5"/>
      <c r="O123" s="49"/>
      <c r="P123" s="5"/>
      <c r="Q123" s="38"/>
      <c r="R123" s="5"/>
    </row>
    <row r="124" spans="1:18">
      <c r="A124" s="2"/>
      <c r="B124" s="2"/>
      <c r="C124" s="2"/>
      <c r="D124" s="2"/>
      <c r="E124" s="2"/>
      <c r="F124" s="2"/>
      <c r="G124" s="2"/>
      <c r="H124" s="9"/>
      <c r="I124" s="5"/>
      <c r="J124" s="5"/>
      <c r="K124" s="5"/>
      <c r="L124" s="5"/>
      <c r="M124" s="5"/>
      <c r="N124" s="5"/>
      <c r="O124" s="49"/>
      <c r="P124" s="5"/>
      <c r="Q124" s="38"/>
      <c r="R124" s="5"/>
    </row>
    <row r="125" spans="1:18">
      <c r="A125" s="2"/>
      <c r="B125" s="2"/>
      <c r="C125" s="2"/>
      <c r="D125" s="2"/>
      <c r="E125" s="2"/>
      <c r="F125" s="2"/>
      <c r="G125" s="2"/>
      <c r="H125" s="9"/>
      <c r="I125" s="5"/>
      <c r="J125" s="5"/>
      <c r="K125" s="5"/>
      <c r="L125" s="5"/>
      <c r="M125" s="5"/>
      <c r="N125" s="5"/>
      <c r="O125" s="49"/>
      <c r="P125" s="5"/>
      <c r="Q125" s="38"/>
      <c r="R125" s="5"/>
    </row>
    <row r="126" spans="1:18">
      <c r="A126" s="2"/>
      <c r="B126" s="2"/>
      <c r="C126" s="2"/>
      <c r="D126" s="2"/>
      <c r="E126" s="2"/>
      <c r="F126" s="2"/>
      <c r="G126" s="2"/>
      <c r="H126" s="9"/>
      <c r="I126" s="5"/>
      <c r="J126" s="5"/>
      <c r="K126" s="5"/>
      <c r="L126" s="5"/>
      <c r="M126" s="5"/>
      <c r="N126" s="5"/>
      <c r="O126" s="49"/>
      <c r="P126" s="5"/>
      <c r="Q126" s="38"/>
      <c r="R126" s="5"/>
    </row>
    <row r="127" spans="1:18">
      <c r="A127" s="2"/>
      <c r="B127" s="2"/>
      <c r="C127" s="2"/>
      <c r="D127" s="2"/>
      <c r="E127" s="2"/>
      <c r="F127" s="2"/>
      <c r="G127" s="2"/>
      <c r="H127" s="2"/>
      <c r="J127" s="2"/>
      <c r="K127" s="2"/>
      <c r="L127" s="2"/>
      <c r="M127" s="2"/>
      <c r="N127" s="2"/>
      <c r="O127" s="49"/>
      <c r="Q127" s="37"/>
    </row>
    <row r="128" spans="1:18">
      <c r="A128" s="2"/>
      <c r="B128" s="2"/>
      <c r="C128" s="2"/>
      <c r="D128" s="2"/>
      <c r="E128" s="2"/>
      <c r="F128" s="2"/>
      <c r="G128" s="2"/>
      <c r="H128" s="2"/>
      <c r="J128" s="2"/>
      <c r="K128" s="2"/>
      <c r="L128" s="2"/>
      <c r="M128" s="2"/>
      <c r="N128" s="2"/>
      <c r="O128" s="49"/>
      <c r="Q128" s="37"/>
    </row>
    <row r="129" spans="1:17">
      <c r="A129" s="2"/>
      <c r="B129" s="2"/>
      <c r="C129" s="2"/>
      <c r="D129" s="2"/>
      <c r="E129" s="2"/>
      <c r="F129" s="2"/>
      <c r="G129" s="2"/>
      <c r="H129" s="2"/>
      <c r="J129" s="2"/>
      <c r="K129" s="2"/>
      <c r="L129" s="2"/>
      <c r="M129" s="2"/>
      <c r="N129" s="2"/>
      <c r="O129" s="49"/>
      <c r="Q129" s="37"/>
    </row>
    <row r="130" spans="1:17">
      <c r="A130" s="2"/>
      <c r="B130" s="2"/>
      <c r="C130" s="2"/>
      <c r="D130" s="2"/>
      <c r="E130" s="2"/>
      <c r="F130" s="2"/>
      <c r="G130" s="2"/>
      <c r="H130" s="2"/>
      <c r="J130" s="2"/>
      <c r="K130" s="2"/>
      <c r="L130" s="2"/>
      <c r="M130" s="2"/>
      <c r="N130" s="2"/>
      <c r="O130" s="49"/>
      <c r="Q130" s="37"/>
    </row>
    <row r="131" spans="1:17">
      <c r="A131" s="2"/>
      <c r="B131" s="2"/>
      <c r="C131" s="2"/>
      <c r="D131" s="2"/>
      <c r="E131" s="2"/>
      <c r="F131" s="2"/>
      <c r="G131" s="2"/>
      <c r="H131" s="2"/>
      <c r="J131" s="2"/>
      <c r="K131" s="2"/>
      <c r="L131" s="2"/>
      <c r="M131" s="2"/>
      <c r="N131" s="2"/>
      <c r="O131" s="49"/>
      <c r="Q131" s="37"/>
    </row>
    <row r="132" spans="1:17">
      <c r="A132" s="2"/>
      <c r="B132" s="2"/>
      <c r="C132" s="2"/>
      <c r="D132" s="2"/>
      <c r="E132" s="2"/>
      <c r="F132" s="2"/>
      <c r="G132" s="2"/>
      <c r="H132" s="2"/>
      <c r="J132" s="2"/>
      <c r="K132" s="2"/>
      <c r="L132" s="2"/>
      <c r="M132" s="2"/>
      <c r="N132" s="2"/>
      <c r="O132" s="49"/>
      <c r="Q132" s="37"/>
    </row>
    <row r="133" spans="1:17">
      <c r="A133" s="2"/>
      <c r="B133" s="2"/>
      <c r="C133" s="2"/>
      <c r="D133" s="2"/>
      <c r="E133" s="2"/>
      <c r="F133" s="2"/>
      <c r="G133" s="2"/>
      <c r="H133" s="2"/>
      <c r="J133" s="2"/>
      <c r="K133" s="2"/>
      <c r="L133" s="2"/>
      <c r="M133" s="2"/>
      <c r="N133" s="2"/>
      <c r="O133" s="49"/>
      <c r="Q133" s="37"/>
    </row>
    <row r="134" spans="1:17">
      <c r="A134" s="2"/>
      <c r="B134" s="2"/>
      <c r="C134" s="2"/>
      <c r="D134" s="2"/>
      <c r="E134" s="2"/>
      <c r="F134" s="2"/>
      <c r="G134" s="2"/>
      <c r="H134" s="2"/>
      <c r="J134" s="2"/>
      <c r="K134" s="2"/>
      <c r="L134" s="2"/>
      <c r="M134" s="2"/>
      <c r="N134" s="2"/>
      <c r="O134" s="49"/>
      <c r="Q134" s="37"/>
    </row>
    <row r="135" spans="1:17">
      <c r="A135" s="2"/>
      <c r="B135" s="2"/>
      <c r="C135" s="2"/>
      <c r="D135" s="2"/>
      <c r="E135" s="2"/>
      <c r="F135" s="2"/>
      <c r="G135" s="2"/>
      <c r="H135" s="2"/>
      <c r="J135" s="2"/>
      <c r="K135" s="2"/>
      <c r="L135" s="2"/>
      <c r="M135" s="2"/>
      <c r="N135" s="2"/>
      <c r="O135" s="49"/>
      <c r="Q135" s="37"/>
    </row>
    <row r="136" spans="1:17">
      <c r="A136" s="2"/>
      <c r="B136" s="2"/>
      <c r="C136" s="2"/>
      <c r="D136" s="2"/>
      <c r="E136" s="2"/>
      <c r="F136" s="2"/>
      <c r="G136" s="2"/>
      <c r="H136" s="2"/>
      <c r="J136" s="2"/>
      <c r="K136" s="2"/>
      <c r="L136" s="2"/>
      <c r="M136" s="2"/>
      <c r="N136" s="2"/>
      <c r="O136" s="49"/>
      <c r="Q136" s="37"/>
    </row>
    <row r="137" spans="1:17">
      <c r="A137" s="2"/>
      <c r="B137" s="2"/>
      <c r="C137" s="2"/>
      <c r="D137" s="2"/>
      <c r="E137" s="2"/>
      <c r="F137" s="2"/>
      <c r="G137" s="2"/>
      <c r="H137" s="2"/>
      <c r="J137" s="2"/>
      <c r="K137" s="2"/>
      <c r="L137" s="2"/>
      <c r="M137" s="2"/>
      <c r="N137" s="2"/>
      <c r="O137" s="49"/>
      <c r="Q137" s="37"/>
    </row>
    <row r="138" spans="1:17">
      <c r="A138" s="2"/>
      <c r="B138" s="2"/>
      <c r="C138" s="2"/>
      <c r="D138" s="2"/>
      <c r="E138" s="2"/>
      <c r="F138" s="2"/>
      <c r="G138" s="2"/>
      <c r="H138" s="2"/>
      <c r="J138" s="2"/>
      <c r="K138" s="2"/>
      <c r="L138" s="2"/>
      <c r="M138" s="2"/>
      <c r="N138" s="2"/>
      <c r="O138" s="49"/>
      <c r="Q138" s="37"/>
    </row>
    <row r="139" spans="1:17">
      <c r="A139" s="2"/>
      <c r="B139" s="2"/>
      <c r="C139" s="2"/>
      <c r="D139" s="2"/>
      <c r="E139" s="2"/>
      <c r="F139" s="2"/>
      <c r="G139" s="2"/>
      <c r="H139" s="2"/>
      <c r="J139" s="2"/>
      <c r="K139" s="2"/>
      <c r="L139" s="2"/>
      <c r="M139" s="2"/>
      <c r="N139" s="2"/>
      <c r="O139" s="49"/>
      <c r="Q139" s="37"/>
    </row>
    <row r="140" spans="1:17">
      <c r="A140" s="2"/>
      <c r="B140" s="2"/>
      <c r="C140" s="2"/>
      <c r="D140" s="2"/>
      <c r="E140" s="2"/>
      <c r="F140" s="2"/>
      <c r="G140" s="2"/>
      <c r="H140" s="2"/>
      <c r="J140" s="2"/>
      <c r="K140" s="2"/>
      <c r="L140" s="2"/>
      <c r="M140" s="2"/>
      <c r="N140" s="2"/>
      <c r="O140" s="49"/>
      <c r="Q140" s="37"/>
    </row>
    <row r="141" spans="1:17">
      <c r="A141" s="2"/>
      <c r="B141" s="2"/>
      <c r="C141" s="2"/>
      <c r="D141" s="2"/>
      <c r="E141" s="2"/>
      <c r="F141" s="2"/>
      <c r="G141" s="2"/>
      <c r="H141" s="2"/>
      <c r="J141" s="2"/>
      <c r="K141" s="2"/>
      <c r="L141" s="2"/>
      <c r="M141" s="2"/>
      <c r="N141" s="2"/>
      <c r="O141" s="49"/>
      <c r="Q141" s="37"/>
    </row>
    <row r="142" spans="1:17">
      <c r="A142" s="2"/>
      <c r="B142" s="2"/>
      <c r="C142" s="2"/>
      <c r="D142" s="2"/>
      <c r="E142" s="2"/>
      <c r="F142" s="2"/>
      <c r="G142" s="2"/>
      <c r="H142" s="2"/>
      <c r="J142" s="2"/>
      <c r="K142" s="2"/>
      <c r="L142" s="2"/>
      <c r="M142" s="2"/>
      <c r="N142" s="2"/>
      <c r="O142" s="49"/>
      <c r="Q142" s="37"/>
    </row>
    <row r="143" spans="1:17">
      <c r="A143" s="2"/>
      <c r="B143" s="2"/>
      <c r="C143" s="2"/>
      <c r="D143" s="2"/>
      <c r="E143" s="2"/>
      <c r="F143" s="2"/>
      <c r="G143" s="2"/>
      <c r="H143" s="2"/>
      <c r="J143" s="2"/>
      <c r="K143" s="2"/>
      <c r="L143" s="2"/>
      <c r="M143" s="2"/>
      <c r="N143" s="2"/>
      <c r="O143" s="49"/>
      <c r="Q143" s="37"/>
    </row>
    <row r="144" spans="1:17">
      <c r="A144" s="2"/>
      <c r="B144" s="2"/>
      <c r="C144" s="2"/>
      <c r="D144" s="2"/>
      <c r="E144" s="2"/>
      <c r="F144" s="2"/>
      <c r="G144" s="2"/>
      <c r="H144" s="2"/>
      <c r="J144" s="2"/>
      <c r="K144" s="2"/>
      <c r="L144" s="2"/>
      <c r="M144" s="2"/>
      <c r="N144" s="2"/>
      <c r="O144" s="49"/>
      <c r="Q144" s="37"/>
    </row>
    <row r="145" spans="1:18">
      <c r="A145" s="2"/>
      <c r="B145" s="2"/>
      <c r="C145" s="2"/>
      <c r="D145" s="2"/>
      <c r="E145" s="2"/>
      <c r="F145" s="2"/>
      <c r="G145" s="2"/>
      <c r="H145" s="2"/>
      <c r="J145" s="2"/>
      <c r="K145" s="2"/>
      <c r="L145" s="2"/>
      <c r="M145" s="2"/>
      <c r="N145" s="2"/>
      <c r="O145" s="49"/>
      <c r="Q145" s="37"/>
    </row>
    <row r="146" spans="1:18">
      <c r="A146" s="2"/>
      <c r="B146" s="2"/>
      <c r="C146" s="2"/>
      <c r="D146" s="2"/>
      <c r="E146" s="2"/>
      <c r="F146" s="2"/>
      <c r="G146" s="2"/>
      <c r="H146" s="2"/>
      <c r="J146" s="2"/>
      <c r="K146" s="2"/>
      <c r="L146" s="2"/>
      <c r="M146" s="2"/>
      <c r="N146" s="2"/>
      <c r="O146" s="49"/>
      <c r="Q146" s="37"/>
    </row>
    <row r="147" spans="1:18">
      <c r="A147" s="2"/>
      <c r="B147" s="2"/>
      <c r="C147" s="2"/>
      <c r="D147" s="2"/>
      <c r="E147" s="2"/>
      <c r="F147" s="2"/>
      <c r="G147" s="2"/>
      <c r="H147" s="2"/>
      <c r="J147" s="2"/>
      <c r="K147" s="2"/>
      <c r="L147" s="2"/>
      <c r="M147" s="2"/>
      <c r="N147" s="2"/>
      <c r="O147" s="49"/>
      <c r="Q147" s="37"/>
    </row>
    <row r="148" spans="1:18">
      <c r="A148" s="2"/>
      <c r="B148" s="2"/>
      <c r="C148" s="2"/>
      <c r="D148" s="2"/>
      <c r="E148" s="2"/>
      <c r="F148" s="2"/>
      <c r="G148" s="2"/>
      <c r="H148" s="2"/>
      <c r="J148" s="2"/>
      <c r="K148" s="2"/>
      <c r="L148" s="2"/>
      <c r="M148" s="2"/>
      <c r="N148" s="2"/>
      <c r="O148" s="49"/>
      <c r="Q148" s="37"/>
    </row>
    <row r="149" spans="1:18">
      <c r="A149" s="2"/>
      <c r="B149" s="2"/>
      <c r="C149" s="2"/>
      <c r="D149" s="2"/>
      <c r="E149" s="2"/>
      <c r="F149" s="2"/>
      <c r="G149" s="2"/>
      <c r="H149" s="2"/>
      <c r="J149" s="2"/>
      <c r="K149" s="2"/>
      <c r="L149" s="2"/>
      <c r="M149" s="2"/>
      <c r="N149" s="2"/>
      <c r="O149" s="49"/>
      <c r="Q149" s="37"/>
    </row>
    <row r="150" spans="1:18">
      <c r="A150" s="2"/>
      <c r="B150" s="2"/>
      <c r="C150" s="2"/>
      <c r="D150" s="2"/>
      <c r="E150" s="2"/>
      <c r="F150" s="2"/>
      <c r="G150" s="2"/>
      <c r="H150" s="2"/>
      <c r="J150" s="2"/>
      <c r="K150" s="2"/>
      <c r="L150" s="2"/>
      <c r="M150" s="2"/>
      <c r="N150" s="2"/>
      <c r="O150" s="49"/>
      <c r="Q150" s="37"/>
    </row>
    <row r="151" spans="1:18">
      <c r="A151" s="2"/>
      <c r="B151" s="2"/>
      <c r="C151" s="2"/>
      <c r="D151" s="2"/>
      <c r="E151" s="2"/>
      <c r="F151" s="1"/>
      <c r="G151" s="1"/>
      <c r="H151" s="2"/>
      <c r="J151" s="2"/>
      <c r="K151" s="2"/>
      <c r="L151" s="2"/>
      <c r="M151" s="2"/>
      <c r="N151" s="2"/>
      <c r="O151" s="49"/>
      <c r="Q151" s="37"/>
    </row>
    <row r="152" spans="1:18">
      <c r="A152" s="2"/>
      <c r="B152" s="2"/>
      <c r="C152" s="2"/>
      <c r="D152" s="2"/>
      <c r="E152" s="2"/>
      <c r="F152" s="1"/>
      <c r="G152" s="1"/>
      <c r="H152" s="2"/>
      <c r="J152" s="2"/>
      <c r="K152" s="2"/>
      <c r="L152" s="2"/>
      <c r="M152" s="2"/>
      <c r="N152" s="2"/>
      <c r="O152" s="49"/>
      <c r="Q152" s="37"/>
    </row>
    <row r="153" spans="1:18">
      <c r="A153" s="2"/>
      <c r="B153" s="2"/>
      <c r="C153" s="2"/>
      <c r="D153" s="2"/>
      <c r="E153" s="2"/>
      <c r="F153" s="1"/>
      <c r="G153" s="1"/>
      <c r="H153" s="2"/>
      <c r="J153" s="2"/>
      <c r="K153" s="2"/>
      <c r="L153" s="2"/>
      <c r="M153" s="2"/>
      <c r="N153" s="2"/>
      <c r="O153" s="49"/>
      <c r="Q153" s="37"/>
    </row>
    <row r="154" spans="1:18">
      <c r="A154" s="2"/>
      <c r="B154" s="2"/>
      <c r="C154" s="2"/>
      <c r="D154" s="2"/>
      <c r="E154" s="2"/>
      <c r="F154" s="1"/>
      <c r="G154" s="1"/>
      <c r="H154" s="2"/>
      <c r="J154" s="2"/>
      <c r="K154" s="2"/>
      <c r="L154" s="2"/>
      <c r="M154" s="2"/>
      <c r="N154" s="2"/>
      <c r="O154" s="49"/>
      <c r="Q154" s="37"/>
    </row>
    <row r="155" spans="1:18">
      <c r="A155" s="2"/>
      <c r="B155" s="2"/>
      <c r="C155" s="2"/>
      <c r="D155" s="2"/>
      <c r="E155" s="2"/>
      <c r="F155" s="1"/>
      <c r="G155" s="1"/>
      <c r="H155" s="2"/>
      <c r="J155" s="2"/>
      <c r="K155" s="2"/>
      <c r="L155" s="2"/>
      <c r="M155" s="2"/>
      <c r="N155" s="2"/>
      <c r="O155" s="49"/>
      <c r="Q155" s="37"/>
    </row>
    <row r="156" spans="1:18">
      <c r="A156" s="2"/>
      <c r="B156" s="2"/>
      <c r="C156" s="2"/>
      <c r="D156" s="2"/>
      <c r="E156" s="2"/>
      <c r="F156" s="1"/>
      <c r="G156" s="1"/>
      <c r="H156" s="2"/>
      <c r="J156" s="2"/>
      <c r="K156" s="2"/>
      <c r="L156" s="2"/>
      <c r="M156" s="2"/>
      <c r="N156" s="2"/>
      <c r="O156" s="49"/>
      <c r="Q156" s="37"/>
    </row>
    <row r="157" spans="1:18">
      <c r="A157" s="2"/>
      <c r="B157" s="2"/>
      <c r="C157" s="2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50"/>
      <c r="P157" s="1"/>
      <c r="Q157" s="39"/>
      <c r="R157" s="1"/>
    </row>
    <row r="158" spans="1:18">
      <c r="A158" s="2"/>
      <c r="B158" s="2"/>
      <c r="C158" s="2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50"/>
      <c r="P158" s="1"/>
      <c r="Q158" s="39"/>
      <c r="R158" s="1"/>
    </row>
    <row r="159" spans="1:18">
      <c r="A159" s="2"/>
      <c r="B159" s="2"/>
      <c r="C159" s="2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50"/>
      <c r="P159" s="1"/>
      <c r="Q159" s="39"/>
      <c r="R159" s="1"/>
    </row>
    <row r="160" spans="1:18">
      <c r="A160" s="2"/>
      <c r="B160" s="2"/>
      <c r="C160" s="2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50"/>
      <c r="P160" s="1"/>
      <c r="Q160" s="39"/>
      <c r="R160" s="1"/>
    </row>
    <row r="161" spans="1:18">
      <c r="A161" s="2"/>
      <c r="B161" s="2"/>
      <c r="C161" s="2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50"/>
      <c r="P161" s="1"/>
      <c r="Q161" s="39"/>
      <c r="R161" s="1"/>
    </row>
    <row r="162" spans="1:18">
      <c r="A162" s="2"/>
      <c r="B162" s="2"/>
      <c r="C162" s="2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50"/>
      <c r="P162" s="1"/>
      <c r="Q162" s="39"/>
      <c r="R162" s="1"/>
    </row>
    <row r="163" spans="1:18">
      <c r="A163" s="2"/>
      <c r="B163" s="2"/>
      <c r="C163" s="2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50"/>
      <c r="P163" s="1"/>
      <c r="Q163" s="39"/>
      <c r="R163" s="1"/>
    </row>
    <row r="164" spans="1:18">
      <c r="A164" s="2"/>
      <c r="B164" s="2"/>
      <c r="C164" s="2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50"/>
      <c r="P164" s="1"/>
      <c r="Q164" s="39"/>
      <c r="R164" s="1"/>
    </row>
    <row r="165" spans="1:18">
      <c r="A165" s="2"/>
      <c r="B165" s="2"/>
      <c r="C165" s="2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50"/>
      <c r="P165" s="1"/>
      <c r="Q165" s="39"/>
      <c r="R165" s="1"/>
    </row>
    <row r="166" spans="1:18">
      <c r="A166" s="2"/>
      <c r="B166" s="2"/>
      <c r="C166" s="2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50"/>
      <c r="P166" s="1"/>
      <c r="Q166" s="39"/>
      <c r="R166" s="1"/>
    </row>
    <row r="167" spans="1:18">
      <c r="A167" s="2"/>
      <c r="B167" s="2"/>
      <c r="C167" s="2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50"/>
      <c r="P167" s="1"/>
      <c r="Q167" s="39"/>
      <c r="R167" s="1"/>
    </row>
    <row r="168" spans="1:18">
      <c r="A168" s="2"/>
      <c r="B168" s="2"/>
      <c r="C168" s="2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50"/>
      <c r="P168" s="1"/>
      <c r="Q168" s="39"/>
      <c r="R168" s="1"/>
    </row>
    <row r="169" spans="1:18">
      <c r="A169" s="2"/>
      <c r="B169" s="2"/>
      <c r="C169" s="2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50"/>
      <c r="P169" s="1"/>
      <c r="Q169" s="39"/>
      <c r="R169" s="1"/>
    </row>
    <row r="170" spans="1:18">
      <c r="A170" s="2"/>
      <c r="B170" s="2"/>
      <c r="C170" s="2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50"/>
      <c r="P170" s="1"/>
      <c r="Q170" s="39"/>
      <c r="R170" s="1"/>
    </row>
    <row r="171" spans="1:18" s="1" customFormat="1">
      <c r="A171" s="2"/>
      <c r="B171" s="2"/>
      <c r="C171" s="2"/>
      <c r="D171" s="2"/>
      <c r="E171" s="2"/>
      <c r="O171" s="50"/>
      <c r="Q171" s="39"/>
    </row>
    <row r="172" spans="1:18" s="1" customFormat="1">
      <c r="A172" s="2"/>
      <c r="B172" s="2"/>
      <c r="C172" s="2"/>
      <c r="D172" s="2"/>
      <c r="E172" s="2"/>
      <c r="O172" s="50"/>
      <c r="Q172" s="39"/>
    </row>
    <row r="173" spans="1:18" s="1" customFormat="1">
      <c r="A173" s="2"/>
      <c r="B173" s="2"/>
      <c r="C173" s="2"/>
      <c r="D173" s="2"/>
      <c r="E173" s="2"/>
      <c r="O173" s="50"/>
      <c r="Q173" s="39"/>
    </row>
    <row r="174" spans="1:18" s="1" customFormat="1">
      <c r="A174" s="2"/>
      <c r="B174" s="2"/>
      <c r="C174" s="2"/>
      <c r="D174" s="2"/>
      <c r="E174" s="2"/>
      <c r="O174" s="50"/>
      <c r="Q174" s="39"/>
    </row>
    <row r="175" spans="1:18" s="1" customFormat="1">
      <c r="A175" s="2"/>
      <c r="B175" s="2"/>
      <c r="C175" s="2"/>
      <c r="D175" s="2"/>
      <c r="E175" s="2"/>
      <c r="O175" s="50"/>
      <c r="Q175" s="39"/>
    </row>
    <row r="176" spans="1:18" s="1" customFormat="1">
      <c r="A176" s="2"/>
      <c r="B176" s="2"/>
      <c r="C176" s="2"/>
      <c r="D176" s="2"/>
      <c r="E176" s="2"/>
      <c r="O176" s="50"/>
      <c r="Q176" s="39"/>
    </row>
    <row r="177" spans="1:18" s="1" customFormat="1">
      <c r="A177" s="2"/>
      <c r="B177" s="2"/>
      <c r="C177" s="2"/>
      <c r="D177" s="2"/>
      <c r="E177" s="2"/>
      <c r="O177" s="50"/>
      <c r="Q177" s="39"/>
    </row>
    <row r="178" spans="1:18" s="1" customFormat="1">
      <c r="A178" s="2"/>
      <c r="B178" s="2"/>
      <c r="C178" s="2"/>
      <c r="D178" s="2"/>
      <c r="E178" s="2"/>
      <c r="O178" s="50"/>
      <c r="Q178" s="39"/>
    </row>
    <row r="179" spans="1:18" s="1" customFormat="1">
      <c r="A179" s="2"/>
      <c r="B179" s="2"/>
      <c r="C179" s="2"/>
      <c r="D179" s="2"/>
      <c r="E179" s="2"/>
      <c r="O179" s="50"/>
      <c r="Q179" s="39"/>
    </row>
    <row r="180" spans="1:18" s="1" customFormat="1">
      <c r="A180" s="2"/>
      <c r="B180" s="2"/>
      <c r="C180" s="2"/>
      <c r="D180" s="2"/>
      <c r="E180" s="2"/>
      <c r="O180" s="50"/>
      <c r="Q180" s="39"/>
    </row>
    <row r="181" spans="1:18" s="1" customFormat="1">
      <c r="A181" s="2"/>
      <c r="B181" s="2"/>
      <c r="C181" s="2"/>
      <c r="D181" s="2"/>
      <c r="E181" s="2"/>
      <c r="O181" s="50"/>
      <c r="Q181" s="39"/>
    </row>
    <row r="182" spans="1:18" s="1" customFormat="1">
      <c r="A182" s="2"/>
      <c r="B182" s="2"/>
      <c r="C182" s="2"/>
      <c r="D182" s="2"/>
      <c r="E182" s="2"/>
      <c r="O182" s="50"/>
      <c r="Q182" s="39"/>
    </row>
    <row r="183" spans="1:18" s="1" customFormat="1">
      <c r="A183" s="2"/>
      <c r="B183" s="2"/>
      <c r="C183" s="2"/>
      <c r="D183" s="2"/>
      <c r="E183" s="2"/>
      <c r="O183" s="50"/>
      <c r="Q183" s="39"/>
    </row>
    <row r="184" spans="1:18">
      <c r="A184" s="2"/>
      <c r="B184" s="2"/>
      <c r="C184" s="2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50"/>
      <c r="P184" s="1"/>
      <c r="Q184" s="39"/>
      <c r="R184" s="1"/>
    </row>
    <row r="185" spans="1:18" s="1" customFormat="1">
      <c r="A185" s="2"/>
      <c r="B185" s="2"/>
      <c r="C185" s="2"/>
      <c r="D185" s="2"/>
      <c r="E185" s="2"/>
      <c r="O185" s="50"/>
      <c r="Q185" s="39"/>
    </row>
    <row r="186" spans="1:18" s="1" customFormat="1">
      <c r="A186" s="2"/>
      <c r="B186" s="2"/>
      <c r="C186" s="2"/>
      <c r="D186" s="2"/>
      <c r="E186" s="2"/>
      <c r="O186" s="50"/>
      <c r="Q186" s="39"/>
    </row>
    <row r="187" spans="1:18" s="1" customFormat="1">
      <c r="A187" s="2"/>
      <c r="B187" s="2"/>
      <c r="C187" s="2"/>
      <c r="D187" s="2"/>
      <c r="E187" s="2"/>
      <c r="O187" s="50"/>
      <c r="Q187" s="39"/>
    </row>
    <row r="188" spans="1:18" s="1" customFormat="1">
      <c r="A188" s="2"/>
      <c r="B188" s="2"/>
      <c r="C188" s="2"/>
      <c r="D188" s="2"/>
      <c r="E188" s="2"/>
      <c r="O188" s="50"/>
      <c r="Q188" s="39"/>
    </row>
    <row r="189" spans="1:18" s="1" customFormat="1">
      <c r="A189" s="2"/>
      <c r="B189" s="2"/>
      <c r="C189" s="2"/>
      <c r="D189" s="2"/>
      <c r="E189" s="2"/>
      <c r="F189"/>
      <c r="G189"/>
      <c r="O189" s="50"/>
      <c r="Q189" s="39"/>
    </row>
    <row r="190" spans="1:18" s="1" customFormat="1">
      <c r="A190" s="2"/>
      <c r="B190" s="2"/>
      <c r="C190" s="2"/>
      <c r="D190" s="2"/>
      <c r="E190" s="2"/>
      <c r="F190"/>
      <c r="G190"/>
      <c r="O190" s="50"/>
      <c r="Q190" s="39"/>
    </row>
    <row r="191" spans="1:18" s="1" customFormat="1">
      <c r="A191" s="2"/>
      <c r="B191" s="2"/>
      <c r="C191" s="2"/>
      <c r="D191" s="2"/>
      <c r="E191" s="2"/>
      <c r="F191"/>
      <c r="G191"/>
      <c r="O191" s="50"/>
      <c r="Q191" s="39"/>
    </row>
    <row r="192" spans="1:18" s="1" customFormat="1">
      <c r="A192" s="2"/>
      <c r="B192" s="2"/>
      <c r="C192" s="2"/>
      <c r="D192" s="2"/>
      <c r="F192"/>
      <c r="G192"/>
      <c r="O192" s="50"/>
      <c r="Q192" s="39"/>
    </row>
    <row r="193" spans="1:18" s="1" customFormat="1">
      <c r="A193" s="2"/>
      <c r="B193" s="2"/>
      <c r="C193" s="2"/>
      <c r="D193" s="2"/>
      <c r="F193"/>
      <c r="G193"/>
      <c r="O193" s="50"/>
      <c r="Q193" s="39"/>
    </row>
    <row r="194" spans="1:18" s="1" customFormat="1">
      <c r="A194" s="2"/>
      <c r="B194" s="2"/>
      <c r="C194" s="2"/>
      <c r="D194" s="2"/>
      <c r="F194"/>
      <c r="G194"/>
      <c r="O194" s="50"/>
      <c r="Q194" s="39"/>
    </row>
    <row r="195" spans="1:18">
      <c r="A195" s="2"/>
      <c r="B195" s="2"/>
      <c r="C195" s="2"/>
      <c r="D195" s="2"/>
      <c r="I195"/>
      <c r="P195"/>
      <c r="R195"/>
    </row>
    <row r="196" spans="1:18">
      <c r="A196" s="2"/>
      <c r="B196" s="2"/>
      <c r="C196" s="2"/>
      <c r="D196" s="2"/>
      <c r="I196"/>
      <c r="P196"/>
      <c r="R196"/>
    </row>
    <row r="197" spans="1:18">
      <c r="A197" s="2"/>
      <c r="B197" s="2"/>
      <c r="C197" s="2"/>
      <c r="D197" s="2"/>
      <c r="I197"/>
      <c r="P197"/>
      <c r="R197"/>
    </row>
    <row r="198" spans="1:18">
      <c r="A198" s="2"/>
      <c r="B198" s="2"/>
      <c r="C198" s="2"/>
      <c r="D198" s="2"/>
      <c r="I198"/>
      <c r="P198"/>
      <c r="R198"/>
    </row>
    <row r="199" spans="1:18">
      <c r="A199" s="1"/>
      <c r="B199" s="1"/>
      <c r="C199" s="1"/>
      <c r="D199" s="1"/>
      <c r="I199"/>
      <c r="P199"/>
      <c r="R199"/>
    </row>
    <row r="200" spans="1:18">
      <c r="A200" s="1"/>
      <c r="B200" s="1"/>
      <c r="C200" s="1"/>
      <c r="D200" s="1"/>
      <c r="I200"/>
      <c r="P200"/>
      <c r="R200"/>
    </row>
    <row r="201" spans="1:18">
      <c r="A201" s="1"/>
      <c r="B201" s="1"/>
      <c r="C201" s="1"/>
      <c r="D201" s="1"/>
      <c r="I201"/>
      <c r="P201"/>
      <c r="R201"/>
    </row>
    <row r="202" spans="1:18">
      <c r="A202" s="1"/>
      <c r="B202" s="1"/>
      <c r="C202" s="1"/>
      <c r="D202" s="1"/>
      <c r="I202"/>
      <c r="P202"/>
      <c r="R202"/>
    </row>
    <row r="203" spans="1:18">
      <c r="A203" s="1"/>
      <c r="B203" s="1"/>
      <c r="C203" s="1"/>
      <c r="D203" s="1"/>
      <c r="I203"/>
      <c r="P203"/>
      <c r="R203"/>
    </row>
    <row r="204" spans="1:18">
      <c r="A204" s="1"/>
      <c r="B204" s="1"/>
      <c r="C204" s="1"/>
      <c r="D204" s="1"/>
      <c r="I204"/>
      <c r="P204"/>
      <c r="R204"/>
    </row>
    <row r="205" spans="1:18">
      <c r="A205" s="1"/>
      <c r="B205" s="1"/>
      <c r="C205" s="1"/>
      <c r="D205" s="1"/>
      <c r="I205"/>
      <c r="P205"/>
      <c r="R205"/>
    </row>
    <row r="206" spans="1:18">
      <c r="A206" s="1"/>
      <c r="B206" s="1"/>
      <c r="C206" s="1"/>
      <c r="D206" s="1"/>
      <c r="I206"/>
      <c r="P206"/>
      <c r="R206"/>
    </row>
    <row r="207" spans="1:18">
      <c r="A207" s="1"/>
      <c r="B207" s="1"/>
      <c r="C207" s="1"/>
      <c r="D207" s="1"/>
      <c r="I207"/>
      <c r="P207"/>
      <c r="R207"/>
    </row>
    <row r="208" spans="1:18">
      <c r="A208" s="1"/>
      <c r="B208" s="1"/>
      <c r="C208" s="1"/>
      <c r="D208" s="1"/>
      <c r="I208"/>
      <c r="P208"/>
      <c r="R208"/>
    </row>
    <row r="209" spans="1:18">
      <c r="A209" s="1"/>
      <c r="B209" s="1"/>
      <c r="C209" s="1"/>
      <c r="D209" s="1"/>
      <c r="I209"/>
      <c r="P209"/>
      <c r="R209"/>
    </row>
    <row r="210" spans="1:18">
      <c r="A210" s="1"/>
      <c r="B210" s="1"/>
      <c r="C210" s="1"/>
      <c r="D210" s="1"/>
      <c r="I210"/>
      <c r="P210"/>
      <c r="R210"/>
    </row>
    <row r="211" spans="1:18">
      <c r="A211" s="1"/>
      <c r="B211" s="1"/>
      <c r="C211" s="1"/>
      <c r="D211" s="1"/>
      <c r="I211"/>
      <c r="P211"/>
      <c r="R211"/>
    </row>
    <row r="212" spans="1:18">
      <c r="A212" s="1"/>
      <c r="B212" s="1"/>
      <c r="C212" s="1"/>
      <c r="D212" s="1"/>
      <c r="I212"/>
      <c r="P212"/>
      <c r="R212"/>
    </row>
    <row r="213" spans="1:18">
      <c r="A213" s="1"/>
      <c r="B213" s="1"/>
      <c r="C213" s="1"/>
      <c r="D213" s="1"/>
      <c r="I213"/>
      <c r="P213"/>
      <c r="R213"/>
    </row>
    <row r="214" spans="1:18">
      <c r="A214" s="1"/>
      <c r="B214" s="1"/>
      <c r="C214" s="1"/>
      <c r="D214" s="1"/>
      <c r="I214"/>
      <c r="P214"/>
      <c r="R214"/>
    </row>
    <row r="215" spans="1:18">
      <c r="A215" s="1"/>
      <c r="B215" s="1"/>
      <c r="C215" s="1"/>
      <c r="D215" s="1"/>
      <c r="I215"/>
      <c r="P215"/>
      <c r="R215"/>
    </row>
    <row r="216" spans="1:18">
      <c r="A216" s="1"/>
      <c r="B216" s="1"/>
      <c r="C216" s="1"/>
      <c r="D216" s="1"/>
      <c r="I216"/>
      <c r="P216"/>
      <c r="R216"/>
    </row>
    <row r="217" spans="1:18">
      <c r="A217" s="1"/>
      <c r="B217" s="1"/>
      <c r="C217" s="1"/>
      <c r="D217" s="1"/>
      <c r="I217"/>
      <c r="P217"/>
      <c r="R217"/>
    </row>
    <row r="218" spans="1:18">
      <c r="A218" s="1"/>
      <c r="B218" s="1"/>
      <c r="C218" s="1"/>
      <c r="D218" s="1"/>
      <c r="I218"/>
      <c r="P218"/>
      <c r="R218"/>
    </row>
    <row r="219" spans="1:18">
      <c r="A219" s="1"/>
      <c r="B219" s="1"/>
      <c r="C219" s="1"/>
      <c r="D219" s="1"/>
      <c r="I219"/>
      <c r="P219"/>
      <c r="R219"/>
    </row>
    <row r="220" spans="1:18">
      <c r="A220" s="1"/>
      <c r="B220" s="1"/>
      <c r="C220" s="1"/>
      <c r="D220" s="1"/>
      <c r="I220"/>
      <c r="P220"/>
      <c r="R220"/>
    </row>
    <row r="221" spans="1:18">
      <c r="A221" s="1"/>
      <c r="B221" s="1"/>
      <c r="C221" s="1"/>
      <c r="D221" s="1"/>
      <c r="I221"/>
      <c r="P221"/>
      <c r="R221"/>
    </row>
    <row r="222" spans="1:18">
      <c r="A222" s="1"/>
      <c r="B222" s="1"/>
      <c r="C222" s="1"/>
      <c r="D222" s="1"/>
      <c r="I222"/>
      <c r="P222"/>
      <c r="R222"/>
    </row>
    <row r="223" spans="1:18">
      <c r="A223" s="1"/>
      <c r="B223" s="1"/>
      <c r="C223" s="1"/>
      <c r="D223" s="1"/>
      <c r="I223"/>
      <c r="P223"/>
      <c r="R223"/>
    </row>
    <row r="224" spans="1:18">
      <c r="A224" s="1"/>
      <c r="B224" s="1"/>
      <c r="C224" s="1"/>
      <c r="D224" s="1"/>
      <c r="I224"/>
      <c r="P224"/>
      <c r="R224"/>
    </row>
    <row r="225" spans="1:18">
      <c r="A225" s="1"/>
      <c r="B225" s="1"/>
      <c r="C225" s="1"/>
      <c r="D225" s="1"/>
      <c r="I225"/>
      <c r="P225"/>
      <c r="R225"/>
    </row>
    <row r="226" spans="1:18">
      <c r="A226" s="1"/>
      <c r="B226" s="1"/>
      <c r="C226" s="1"/>
      <c r="D226" s="1"/>
      <c r="I226"/>
      <c r="P226"/>
      <c r="R226"/>
    </row>
    <row r="227" spans="1:18">
      <c r="A227" s="1"/>
      <c r="B227" s="1"/>
      <c r="C227" s="1"/>
      <c r="D227" s="1"/>
      <c r="I227"/>
      <c r="P227"/>
      <c r="R227"/>
    </row>
    <row r="228" spans="1:18">
      <c r="A228" s="1"/>
      <c r="B228" s="1"/>
      <c r="C228" s="1"/>
      <c r="D228" s="1"/>
      <c r="I228"/>
      <c r="P228"/>
      <c r="R228"/>
    </row>
    <row r="229" spans="1:18">
      <c r="A229" s="1"/>
      <c r="B229" s="1"/>
      <c r="C229" s="1"/>
      <c r="D229" s="1"/>
      <c r="I229"/>
      <c r="P229"/>
      <c r="R229"/>
    </row>
    <row r="230" spans="1:18">
      <c r="A230" s="1"/>
      <c r="B230" s="1"/>
      <c r="C230" s="1"/>
      <c r="D230" s="1"/>
      <c r="I230"/>
      <c r="P230"/>
      <c r="R230"/>
    </row>
    <row r="231" spans="1:18">
      <c r="A231" s="1"/>
      <c r="B231" s="1"/>
      <c r="C231" s="1"/>
      <c r="D231" s="1"/>
      <c r="I231"/>
      <c r="P231"/>
      <c r="R231"/>
    </row>
    <row r="232" spans="1:18">
      <c r="A232" s="1"/>
      <c r="B232" s="1"/>
      <c r="C232" s="1"/>
      <c r="D232" s="1"/>
      <c r="I232"/>
      <c r="P232"/>
      <c r="R232"/>
    </row>
    <row r="233" spans="1:18">
      <c r="A233" s="1"/>
      <c r="B233" s="1"/>
      <c r="C233" s="1"/>
      <c r="D233" s="1"/>
      <c r="I233"/>
      <c r="P233"/>
      <c r="R233"/>
    </row>
    <row r="234" spans="1:18">
      <c r="A234" s="1"/>
      <c r="B234" s="1"/>
      <c r="C234" s="1"/>
      <c r="D234" s="1"/>
      <c r="I234"/>
      <c r="P234"/>
      <c r="R234"/>
    </row>
    <row r="235" spans="1:18">
      <c r="A235" s="1"/>
      <c r="B235" s="1"/>
      <c r="C235" s="1"/>
      <c r="D235" s="1"/>
      <c r="I235"/>
      <c r="P235"/>
      <c r="R235"/>
    </row>
    <row r="236" spans="1:18">
      <c r="A236" s="1"/>
      <c r="B236" s="1"/>
      <c r="C236" s="1"/>
      <c r="D236" s="1"/>
      <c r="I236"/>
      <c r="P236"/>
      <c r="R236"/>
    </row>
    <row r="237" spans="1:18">
      <c r="I237"/>
      <c r="P237"/>
      <c r="R237"/>
    </row>
    <row r="238" spans="1:18">
      <c r="I238"/>
      <c r="P238"/>
      <c r="R238"/>
    </row>
    <row r="239" spans="1:18">
      <c r="I239"/>
      <c r="P239"/>
      <c r="R239"/>
    </row>
    <row r="240" spans="1:18">
      <c r="I240"/>
      <c r="P240"/>
      <c r="R240"/>
    </row>
    <row r="241" spans="9:18">
      <c r="I241"/>
      <c r="P241"/>
      <c r="R241"/>
    </row>
    <row r="242" spans="9:18">
      <c r="I242"/>
      <c r="P242"/>
      <c r="R242"/>
    </row>
  </sheetData>
  <pageMargins left="0.23622047244094491" right="0.23622047244094491" top="0.74803149606299213" bottom="0.74803149606299213" header="0.31496062992125984" footer="0.31496062992125984"/>
  <pageSetup paperSize="9" scale="87" fitToHeight="2" orientation="landscape" horizontalDpi="4294967294" verticalDpi="4294967294" r:id="rId1"/>
  <headerFooter alignWithMargins="0">
    <oddHeader xml:space="preserve">&amp;L&amp;"Arial,Fett Kursiv"&amp;16&amp;UWasserwacht Wülfershausen&amp;C
</oddHeader>
    <oddFooter>&amp;LSeite &amp;P  von &amp;N</oddFooter>
  </headerFooter>
  <legacyDrawing r:id="rId2"/>
  <picture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225"/>
  <sheetViews>
    <sheetView showGridLines="0" zoomScaleNormal="100" workbookViewId="0">
      <pane ySplit="5" topLeftCell="A6" activePane="bottomLeft" state="frozenSplit"/>
      <selection pane="bottomLeft" activeCell="A5" sqref="A5:IV15"/>
    </sheetView>
  </sheetViews>
  <sheetFormatPr baseColWidth="10" defaultColWidth="0" defaultRowHeight="12.75"/>
  <cols>
    <col min="1" max="1" width="11.28515625" customWidth="1"/>
    <col min="2" max="2" width="6.85546875" customWidth="1"/>
    <col min="3" max="3" width="6.28515625" customWidth="1"/>
    <col min="4" max="5" width="11.42578125" customWidth="1"/>
    <col min="6" max="7" width="3" customWidth="1"/>
    <col min="8" max="8" width="11.42578125" customWidth="1"/>
    <col min="9" max="9" width="1.42578125" style="2" customWidth="1"/>
    <col min="10" max="10" width="13" customWidth="1"/>
    <col min="11" max="15" width="11.42578125" customWidth="1"/>
    <col min="16" max="16" width="1.42578125" style="2" customWidth="1"/>
    <col min="17" max="17" width="47" customWidth="1"/>
    <col min="18" max="18" width="0.28515625" style="2" customWidth="1"/>
    <col min="19" max="19" width="14" hidden="1" customWidth="1"/>
    <col min="20" max="20" width="22.42578125" hidden="1" customWidth="1"/>
    <col min="21" max="16384" width="8" hidden="1"/>
  </cols>
  <sheetData>
    <row r="1" spans="1:256" ht="12" customHeight="1">
      <c r="A1" s="22" t="s">
        <v>10</v>
      </c>
      <c r="B1" s="22" t="s">
        <v>11</v>
      </c>
      <c r="C1" s="22" t="s">
        <v>12</v>
      </c>
      <c r="D1" s="22" t="s">
        <v>13</v>
      </c>
      <c r="E1" s="22" t="s">
        <v>14</v>
      </c>
      <c r="F1" s="22" t="s">
        <v>15</v>
      </c>
      <c r="G1" s="22" t="s">
        <v>16</v>
      </c>
      <c r="H1" s="22" t="s">
        <v>17</v>
      </c>
      <c r="I1" s="22" t="s">
        <v>18</v>
      </c>
      <c r="J1" s="22" t="s">
        <v>20</v>
      </c>
      <c r="K1" s="22" t="s">
        <v>21</v>
      </c>
      <c r="L1" s="22" t="s">
        <v>19</v>
      </c>
      <c r="M1" s="22" t="s">
        <v>22</v>
      </c>
      <c r="N1" s="22" t="s">
        <v>23</v>
      </c>
      <c r="O1" s="22" t="s">
        <v>24</v>
      </c>
      <c r="P1" s="22" t="s">
        <v>25</v>
      </c>
      <c r="Q1" s="22" t="s">
        <v>26</v>
      </c>
      <c r="R1" s="22" t="s">
        <v>27</v>
      </c>
      <c r="S1" s="51"/>
    </row>
    <row r="2" spans="1:256" ht="12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56" ht="15.75">
      <c r="A3" s="56" t="s">
        <v>28</v>
      </c>
      <c r="B3" s="75"/>
      <c r="C3" s="56"/>
      <c r="D3" s="75">
        <f>aktuelles_Jahr</f>
        <v>2016</v>
      </c>
      <c r="E3" s="11"/>
      <c r="F3" s="12"/>
      <c r="G3" s="12"/>
      <c r="H3" s="13"/>
      <c r="K3" s="10"/>
    </row>
    <row r="4" spans="1:256">
      <c r="E4" s="11"/>
      <c r="H4" s="13"/>
      <c r="K4" s="10"/>
    </row>
    <row r="5" spans="1:256">
      <c r="A5" s="4" t="s">
        <v>29</v>
      </c>
      <c r="B5" s="4" t="s">
        <v>30</v>
      </c>
      <c r="C5" s="4" t="s">
        <v>1</v>
      </c>
      <c r="D5" s="4" t="s">
        <v>31</v>
      </c>
      <c r="E5" s="4" t="s">
        <v>32</v>
      </c>
      <c r="F5" s="4" t="s">
        <v>33</v>
      </c>
      <c r="G5" s="4" t="s">
        <v>34</v>
      </c>
      <c r="H5" s="4" t="s">
        <v>35</v>
      </c>
      <c r="I5" s="3"/>
      <c r="J5" s="4" t="s">
        <v>45</v>
      </c>
      <c r="K5" s="4" t="s">
        <v>53</v>
      </c>
      <c r="L5" s="4" t="s">
        <v>47</v>
      </c>
      <c r="M5" s="4" t="s">
        <v>54</v>
      </c>
      <c r="N5" s="4" t="s">
        <v>41</v>
      </c>
      <c r="O5" s="45" t="s">
        <v>42</v>
      </c>
      <c r="P5" s="17"/>
      <c r="Q5" s="34" t="s">
        <v>43</v>
      </c>
      <c r="R5" s="4"/>
      <c r="S5" s="4"/>
      <c r="T5" s="4"/>
      <c r="U5" s="4"/>
      <c r="V5" s="4"/>
      <c r="W5" s="4"/>
      <c r="X5" s="4"/>
      <c r="Y5" s="4"/>
      <c r="Z5" s="3"/>
      <c r="AA5" s="4"/>
      <c r="AB5" s="4"/>
      <c r="AC5" s="4"/>
      <c r="AD5" s="4"/>
      <c r="AE5" s="4"/>
      <c r="AF5" s="45"/>
      <c r="AG5" s="17"/>
      <c r="AH5" s="34"/>
      <c r="AI5" s="4"/>
      <c r="AJ5" s="4"/>
      <c r="AK5" s="4"/>
      <c r="AL5" s="4"/>
      <c r="AM5" s="4"/>
      <c r="AN5" s="4"/>
      <c r="AO5" s="4"/>
      <c r="AP5" s="4"/>
      <c r="AQ5" s="3"/>
      <c r="AR5" s="4"/>
      <c r="AS5" s="4"/>
      <c r="AT5" s="4"/>
      <c r="AU5" s="4"/>
      <c r="AV5" s="4"/>
      <c r="AW5" s="45"/>
      <c r="AX5" s="17"/>
      <c r="AY5" s="34"/>
      <c r="AZ5" s="4"/>
      <c r="BA5" s="4"/>
      <c r="BB5" s="4"/>
      <c r="BC5" s="4"/>
      <c r="BD5" s="4"/>
      <c r="BE5" s="4"/>
      <c r="BF5" s="4"/>
      <c r="BG5" s="4"/>
      <c r="BH5" s="3"/>
      <c r="BI5" s="4"/>
      <c r="BJ5" s="4"/>
      <c r="BK5" s="4"/>
      <c r="BL5" s="4"/>
      <c r="BM5" s="4"/>
      <c r="BN5" s="45"/>
      <c r="BO5" s="17"/>
      <c r="BP5" s="34"/>
      <c r="BQ5" s="4"/>
      <c r="BR5" s="4"/>
      <c r="BS5" s="4"/>
      <c r="BT5" s="4"/>
      <c r="BU5" s="4"/>
      <c r="BV5" s="4"/>
      <c r="BW5" s="4"/>
      <c r="BX5" s="4"/>
      <c r="BY5" s="3"/>
      <c r="BZ5" s="4"/>
      <c r="CA5" s="4"/>
      <c r="CB5" s="4"/>
      <c r="CC5" s="4"/>
      <c r="CD5" s="4"/>
      <c r="CE5" s="45"/>
      <c r="CF5" s="17"/>
      <c r="CG5" s="34"/>
      <c r="CH5" s="4"/>
      <c r="CI5" s="4"/>
      <c r="CJ5" s="4"/>
      <c r="CK5" s="4"/>
      <c r="CL5" s="4"/>
      <c r="CM5" s="4"/>
      <c r="CN5" s="4"/>
      <c r="CO5" s="4"/>
      <c r="CP5" s="3"/>
      <c r="CQ5" s="4"/>
      <c r="CR5" s="4"/>
      <c r="CS5" s="4"/>
      <c r="CT5" s="4"/>
      <c r="CU5" s="4"/>
      <c r="CV5" s="45"/>
      <c r="CW5" s="17"/>
      <c r="CX5" s="34"/>
      <c r="CY5" s="4"/>
      <c r="CZ5" s="4"/>
      <c r="DA5" s="4"/>
      <c r="DB5" s="4"/>
      <c r="DC5" s="4"/>
      <c r="DD5" s="4"/>
      <c r="DE5" s="4"/>
      <c r="DF5" s="4"/>
      <c r="DG5" s="3"/>
      <c r="DH5" s="4"/>
      <c r="DI5" s="4"/>
      <c r="DJ5" s="4"/>
      <c r="DK5" s="4"/>
      <c r="DL5" s="4"/>
      <c r="DM5" s="45"/>
      <c r="DN5" s="17"/>
      <c r="DO5" s="34"/>
      <c r="DP5" s="4"/>
      <c r="DQ5" s="4"/>
      <c r="DR5" s="4"/>
      <c r="DS5" s="4"/>
      <c r="DT5" s="4"/>
      <c r="DU5" s="4"/>
      <c r="DV5" s="4"/>
      <c r="DW5" s="4"/>
      <c r="DX5" s="3"/>
      <c r="DY5" s="4"/>
      <c r="DZ5" s="4"/>
      <c r="EA5" s="4"/>
      <c r="EB5" s="4"/>
      <c r="EC5" s="4"/>
      <c r="ED5" s="45"/>
      <c r="EE5" s="17"/>
      <c r="EF5" s="34"/>
      <c r="EG5" s="4"/>
      <c r="EH5" s="4"/>
      <c r="EI5" s="4"/>
      <c r="EJ5" s="4"/>
      <c r="EK5" s="4"/>
      <c r="EL5" s="4"/>
      <c r="EM5" s="4"/>
      <c r="EN5" s="4"/>
      <c r="EO5" s="3"/>
      <c r="EP5" s="4"/>
      <c r="EQ5" s="4"/>
      <c r="ER5" s="4"/>
      <c r="ES5" s="4"/>
      <c r="ET5" s="4"/>
      <c r="EU5" s="45"/>
      <c r="EV5" s="17"/>
      <c r="EW5" s="34"/>
      <c r="EX5" s="4"/>
      <c r="EY5" s="4"/>
      <c r="EZ5" s="4"/>
      <c r="FA5" s="4"/>
      <c r="FB5" s="4"/>
      <c r="FC5" s="4"/>
      <c r="FD5" s="4"/>
      <c r="FE5" s="4"/>
      <c r="FF5" s="3"/>
      <c r="FG5" s="4"/>
      <c r="FH5" s="4"/>
      <c r="FI5" s="4"/>
      <c r="FJ5" s="4"/>
      <c r="FK5" s="4"/>
      <c r="FL5" s="45"/>
      <c r="FM5" s="17"/>
      <c r="FN5" s="34"/>
      <c r="FO5" s="4"/>
      <c r="FP5" s="4"/>
      <c r="FQ5" s="4"/>
      <c r="FR5" s="4"/>
      <c r="FS5" s="4"/>
      <c r="FT5" s="4"/>
      <c r="FU5" s="4"/>
      <c r="FV5" s="4"/>
      <c r="FW5" s="3"/>
      <c r="FX5" s="4"/>
      <c r="FY5" s="4"/>
      <c r="FZ5" s="4"/>
      <c r="GA5" s="4"/>
      <c r="GB5" s="4"/>
      <c r="GC5" s="45"/>
      <c r="GD5" s="17"/>
      <c r="GE5" s="34"/>
      <c r="GF5" s="4"/>
      <c r="GG5" s="4"/>
      <c r="GH5" s="4"/>
      <c r="GI5" s="4"/>
      <c r="GJ5" s="4"/>
      <c r="GK5" s="4"/>
      <c r="GL5" s="4"/>
      <c r="GM5" s="4"/>
      <c r="GN5" s="3"/>
      <c r="GO5" s="4"/>
      <c r="GP5" s="4"/>
      <c r="GQ5" s="4"/>
      <c r="GR5" s="4"/>
      <c r="GS5" s="4"/>
      <c r="GT5" s="45"/>
      <c r="GU5" s="17"/>
      <c r="GV5" s="34"/>
      <c r="GW5" s="4"/>
      <c r="GX5" s="4"/>
      <c r="GY5" s="4"/>
      <c r="GZ5" s="4"/>
      <c r="HA5" s="4"/>
      <c r="HB5" s="4"/>
      <c r="HC5" s="4"/>
      <c r="HD5" s="4"/>
      <c r="HE5" s="3"/>
      <c r="HF5" s="4"/>
      <c r="HG5" s="4"/>
      <c r="HH5" s="4"/>
      <c r="HI5" s="4"/>
      <c r="HJ5" s="4"/>
      <c r="HK5" s="45"/>
      <c r="HL5" s="17"/>
      <c r="HM5" s="34"/>
      <c r="HN5" s="4"/>
      <c r="HO5" s="4"/>
      <c r="HP5" s="4"/>
      <c r="HQ5" s="4"/>
      <c r="HR5" s="4"/>
      <c r="HS5" s="4"/>
      <c r="HT5" s="4"/>
      <c r="HU5" s="4"/>
      <c r="HV5" s="3"/>
      <c r="HW5" s="4"/>
      <c r="HX5" s="4"/>
      <c r="HY5" s="4"/>
      <c r="HZ5" s="4"/>
      <c r="IA5" s="4"/>
      <c r="IB5" s="45"/>
      <c r="IC5" s="17"/>
      <c r="ID5" s="34"/>
      <c r="IE5" s="4"/>
      <c r="IF5" s="4"/>
      <c r="IG5" s="4"/>
      <c r="IH5" s="4"/>
      <c r="II5" s="4"/>
      <c r="IJ5" s="4"/>
      <c r="IK5" s="4"/>
      <c r="IL5" s="4"/>
      <c r="IM5" s="3"/>
      <c r="IN5" s="4"/>
      <c r="IO5" s="4"/>
      <c r="IP5" s="4"/>
      <c r="IQ5" s="4"/>
      <c r="IR5" s="4"/>
      <c r="IS5" s="45"/>
      <c r="IT5" s="17"/>
      <c r="IU5" s="34"/>
      <c r="IV5" s="4"/>
    </row>
    <row r="6" spans="1:256" s="62" customFormat="1" ht="12.75" customHeight="1">
      <c r="A6" s="16">
        <v>1</v>
      </c>
      <c r="B6" s="16" t="s">
        <v>55</v>
      </c>
      <c r="C6" s="16">
        <v>3</v>
      </c>
      <c r="D6" s="77" t="s">
        <v>159</v>
      </c>
      <c r="E6" s="77" t="s">
        <v>160</v>
      </c>
      <c r="F6" s="76"/>
      <c r="G6" s="76"/>
      <c r="H6" s="77">
        <v>2002</v>
      </c>
      <c r="I6" s="14"/>
      <c r="J6" s="79">
        <v>3.9814814814814818E-4</v>
      </c>
      <c r="K6" s="79">
        <v>5.5208333333333335E-4</v>
      </c>
      <c r="L6" s="79">
        <v>5.4282407407407404E-4</v>
      </c>
      <c r="M6" s="79">
        <v>7.8240740740740744E-4</v>
      </c>
      <c r="N6" s="79">
        <f>SUM(J6:M6)</f>
        <v>2.2754629629629631E-3</v>
      </c>
      <c r="O6" s="64">
        <v>1</v>
      </c>
      <c r="P6" s="65"/>
      <c r="Q6" s="77" t="s">
        <v>104</v>
      </c>
      <c r="R6" s="15"/>
    </row>
    <row r="7" spans="1:256">
      <c r="A7" s="27"/>
      <c r="B7" s="27"/>
      <c r="C7" s="28"/>
      <c r="D7" s="27"/>
      <c r="E7" s="27"/>
      <c r="F7" s="29"/>
      <c r="G7" s="29"/>
      <c r="H7" s="30"/>
      <c r="I7" s="14"/>
      <c r="J7" s="25"/>
      <c r="K7" s="25"/>
      <c r="L7" s="25"/>
      <c r="M7" s="25"/>
      <c r="N7" s="25"/>
      <c r="O7" s="46"/>
      <c r="P7" s="65"/>
      <c r="Q7" s="40"/>
      <c r="R7" s="15"/>
    </row>
    <row r="8" spans="1:256" s="84" customFormat="1" ht="12.75" customHeight="1">
      <c r="A8" s="80">
        <v>2</v>
      </c>
      <c r="B8" s="80" t="s">
        <v>66</v>
      </c>
      <c r="C8" s="80">
        <v>3</v>
      </c>
      <c r="D8" s="81" t="s">
        <v>161</v>
      </c>
      <c r="E8" s="81" t="s">
        <v>162</v>
      </c>
      <c r="F8" s="82"/>
      <c r="G8" s="82"/>
      <c r="H8" s="81">
        <v>2002</v>
      </c>
      <c r="I8" s="27"/>
      <c r="J8" s="83">
        <v>3.0439814814814815E-4</v>
      </c>
      <c r="K8" s="83">
        <v>4.2476851851851855E-4</v>
      </c>
      <c r="L8" s="83">
        <v>4.3055555555555555E-4</v>
      </c>
      <c r="M8" s="83">
        <v>5.7870370370370378E-4</v>
      </c>
      <c r="N8" s="83">
        <f>SUM(J8:M8)</f>
        <v>1.7384259259259258E-3</v>
      </c>
      <c r="O8" s="78">
        <v>1</v>
      </c>
      <c r="P8" s="85"/>
      <c r="Q8" s="81" t="s">
        <v>104</v>
      </c>
      <c r="R8" s="15"/>
    </row>
    <row r="9" spans="1:256" s="84" customFormat="1" ht="12.75" customHeight="1">
      <c r="A9" s="80">
        <v>2</v>
      </c>
      <c r="B9" s="80" t="s">
        <v>66</v>
      </c>
      <c r="C9" s="80">
        <v>3</v>
      </c>
      <c r="D9" s="81" t="s">
        <v>128</v>
      </c>
      <c r="E9" s="81" t="s">
        <v>163</v>
      </c>
      <c r="F9" s="82"/>
      <c r="G9" s="82"/>
      <c r="H9" s="81">
        <v>2002</v>
      </c>
      <c r="I9" s="27"/>
      <c r="J9" s="83">
        <v>3.7152777777777775E-4</v>
      </c>
      <c r="K9" s="83">
        <v>5.1388888888888892E-4</v>
      </c>
      <c r="L9" s="83">
        <v>5.023148148148147E-4</v>
      </c>
      <c r="M9" s="83">
        <v>7.4537037037037031E-4</v>
      </c>
      <c r="N9" s="83">
        <f>SUM(J9:M9)</f>
        <v>2.1331018518518517E-3</v>
      </c>
      <c r="O9" s="78">
        <v>2</v>
      </c>
      <c r="P9" s="85"/>
      <c r="Q9" s="81" t="s">
        <v>104</v>
      </c>
      <c r="R9" s="15"/>
    </row>
    <row r="10" spans="1:256" s="84" customFormat="1" ht="12.75" customHeight="1">
      <c r="A10" s="80">
        <v>2</v>
      </c>
      <c r="B10" s="80" t="s">
        <v>66</v>
      </c>
      <c r="C10" s="80">
        <v>3</v>
      </c>
      <c r="D10" s="81" t="s">
        <v>77</v>
      </c>
      <c r="E10" s="81" t="s">
        <v>110</v>
      </c>
      <c r="F10" s="82"/>
      <c r="G10" s="82"/>
      <c r="H10" s="81">
        <v>2002</v>
      </c>
      <c r="I10" s="27"/>
      <c r="J10" s="83">
        <v>3.692129629629629E-4</v>
      </c>
      <c r="K10" s="83">
        <v>5.1157407407407412E-4</v>
      </c>
      <c r="L10" s="83">
        <v>5.4282407407407404E-4</v>
      </c>
      <c r="M10" s="83">
        <v>7.5462962962962973E-4</v>
      </c>
      <c r="N10" s="83">
        <f>SUM(J10:M10)</f>
        <v>2.178240740740741E-3</v>
      </c>
      <c r="O10" s="78">
        <v>3</v>
      </c>
      <c r="P10" s="85"/>
      <c r="Q10" s="81" t="s">
        <v>104</v>
      </c>
      <c r="R10" s="15"/>
    </row>
    <row r="11" spans="1:256">
      <c r="A11" s="27"/>
      <c r="B11" s="27"/>
      <c r="C11" s="28"/>
      <c r="D11" s="27"/>
      <c r="E11" s="27"/>
      <c r="F11" s="29"/>
      <c r="G11" s="29"/>
      <c r="H11" s="30"/>
      <c r="I11" s="14"/>
      <c r="J11" s="25"/>
      <c r="K11" s="25"/>
      <c r="L11" s="25"/>
      <c r="M11" s="25"/>
      <c r="N11" s="25"/>
      <c r="O11" s="46"/>
      <c r="P11" s="65"/>
      <c r="Q11" s="40"/>
      <c r="R11" s="15"/>
    </row>
    <row r="12" spans="1:256" s="84" customFormat="1" ht="12.75" customHeight="1">
      <c r="A12" s="80">
        <v>4</v>
      </c>
      <c r="B12" s="80" t="s">
        <v>66</v>
      </c>
      <c r="C12" s="80">
        <v>3</v>
      </c>
      <c r="D12" s="81" t="s">
        <v>98</v>
      </c>
      <c r="E12" s="81" t="s">
        <v>129</v>
      </c>
      <c r="F12" s="82"/>
      <c r="G12" s="82"/>
      <c r="H12" s="81">
        <v>2001</v>
      </c>
      <c r="I12" s="27"/>
      <c r="J12" s="83">
        <v>3.5648148148148149E-4</v>
      </c>
      <c r="K12" s="83">
        <v>4.8379629629629624E-4</v>
      </c>
      <c r="L12" s="83">
        <v>4.953703703703703E-4</v>
      </c>
      <c r="M12" s="83">
        <v>6.7361111111111126E-4</v>
      </c>
      <c r="N12" s="83">
        <f>SUM(J12:M12)</f>
        <v>2.0092592592592592E-3</v>
      </c>
      <c r="O12" s="78">
        <v>1</v>
      </c>
      <c r="P12" s="85"/>
      <c r="Q12" s="81" t="s">
        <v>104</v>
      </c>
      <c r="R12" s="15"/>
    </row>
    <row r="13" spans="1:256" s="84" customFormat="1" ht="12.75" customHeight="1">
      <c r="A13" s="80">
        <v>4</v>
      </c>
      <c r="B13" s="80" t="s">
        <v>66</v>
      </c>
      <c r="C13" s="80">
        <v>3</v>
      </c>
      <c r="D13" s="81" t="s">
        <v>150</v>
      </c>
      <c r="E13" s="81" t="s">
        <v>142</v>
      </c>
      <c r="F13" s="82"/>
      <c r="G13" s="82"/>
      <c r="H13" s="81">
        <v>2001</v>
      </c>
      <c r="I13" s="27"/>
      <c r="J13" s="83">
        <v>4.4560185185185192E-4</v>
      </c>
      <c r="K13" s="83">
        <v>5.4050925925925935E-4</v>
      </c>
      <c r="L13" s="83">
        <v>5.9837962962962959E-4</v>
      </c>
      <c r="M13" s="83">
        <v>7.1180555555555548E-4</v>
      </c>
      <c r="N13" s="83">
        <f>SUM(J13:M13)</f>
        <v>2.2962962962962963E-3</v>
      </c>
      <c r="O13" s="78">
        <v>2</v>
      </c>
      <c r="P13" s="85"/>
      <c r="Q13" s="81" t="s">
        <v>104</v>
      </c>
      <c r="R13" s="15"/>
    </row>
    <row r="14" spans="1:256">
      <c r="A14" s="27"/>
      <c r="B14" s="27"/>
      <c r="C14" s="28"/>
      <c r="D14" s="27"/>
      <c r="E14" s="27"/>
      <c r="F14" s="29"/>
      <c r="G14" s="29"/>
      <c r="H14" s="30"/>
      <c r="I14" s="14"/>
      <c r="J14" s="25"/>
      <c r="K14" s="25"/>
      <c r="L14" s="25"/>
      <c r="M14" s="25"/>
      <c r="N14" s="25"/>
      <c r="O14" s="46"/>
      <c r="P14" s="65"/>
      <c r="Q14" s="40"/>
      <c r="R14" s="15"/>
    </row>
    <row r="15" spans="1:256" s="62" customFormat="1" ht="12.75" customHeight="1">
      <c r="A15" s="16">
        <v>3</v>
      </c>
      <c r="B15" s="16" t="s">
        <v>55</v>
      </c>
      <c r="C15" s="16">
        <v>3</v>
      </c>
      <c r="D15" s="77" t="s">
        <v>85</v>
      </c>
      <c r="E15" s="77" t="s">
        <v>164</v>
      </c>
      <c r="F15" s="76"/>
      <c r="G15" s="76"/>
      <c r="H15" s="77">
        <v>2000</v>
      </c>
      <c r="I15" s="14"/>
      <c r="J15" s="79">
        <v>3.8773148148148152E-4</v>
      </c>
      <c r="K15" s="79">
        <v>5.0694444444444441E-4</v>
      </c>
      <c r="L15" s="79">
        <v>5.2893518518518524E-4</v>
      </c>
      <c r="M15" s="79">
        <v>8.0208333333333336E-4</v>
      </c>
      <c r="N15" s="79">
        <f>SUM(J15:M15)</f>
        <v>2.2256944444444446E-3</v>
      </c>
      <c r="O15" s="64">
        <v>1</v>
      </c>
      <c r="P15" s="65"/>
      <c r="Q15" s="77" t="s">
        <v>104</v>
      </c>
      <c r="R15" s="15"/>
    </row>
    <row r="16" spans="1:256">
      <c r="A16" s="27"/>
      <c r="B16" s="27"/>
      <c r="C16" s="28"/>
      <c r="D16" s="27"/>
      <c r="E16" s="27"/>
      <c r="F16" s="29"/>
      <c r="G16" s="29"/>
      <c r="H16" s="30"/>
      <c r="I16" s="14"/>
      <c r="J16" s="25"/>
      <c r="K16" s="25"/>
      <c r="L16" s="25"/>
      <c r="M16" s="25"/>
      <c r="N16" s="25"/>
      <c r="O16" s="46"/>
      <c r="P16" s="65"/>
      <c r="Q16" s="40"/>
      <c r="R16" s="15"/>
    </row>
    <row r="17" spans="1:19">
      <c r="A17" s="10"/>
      <c r="B17" s="10"/>
      <c r="C17" s="10"/>
      <c r="I17"/>
      <c r="O17">
        <f>DCOUNTA(O5:O16,1,O5:O16)</f>
        <v>7</v>
      </c>
      <c r="P17"/>
      <c r="Q17" s="52" t="s">
        <v>44</v>
      </c>
      <c r="R17" s="49"/>
    </row>
    <row r="18" spans="1:19" s="10" customFormat="1">
      <c r="F18"/>
      <c r="G18"/>
      <c r="I18" s="14"/>
      <c r="J18"/>
      <c r="K18"/>
      <c r="L18"/>
      <c r="M18"/>
      <c r="N18"/>
      <c r="O18" s="21"/>
      <c r="P18"/>
      <c r="Q18" s="41"/>
      <c r="R18"/>
      <c r="S18" s="41"/>
    </row>
    <row r="19" spans="1:19">
      <c r="A19" s="10"/>
      <c r="B19" s="10"/>
      <c r="C19" s="10"/>
      <c r="D19" s="10"/>
    </row>
    <row r="20" spans="1:19">
      <c r="A20" s="10"/>
      <c r="B20" s="10"/>
      <c r="C20" s="10"/>
      <c r="D20" s="10"/>
    </row>
    <row r="21" spans="1:19">
      <c r="A21" s="10"/>
      <c r="B21" s="10"/>
      <c r="C21" s="10"/>
      <c r="D21" s="10"/>
      <c r="P21"/>
    </row>
    <row r="22" spans="1:19">
      <c r="A22" s="10"/>
      <c r="B22" s="10"/>
      <c r="C22" s="10"/>
      <c r="D22" s="10"/>
      <c r="I22" s="14"/>
      <c r="P22"/>
    </row>
    <row r="23" spans="1:19" s="10" customFormat="1">
      <c r="E23"/>
      <c r="F23"/>
      <c r="G23"/>
      <c r="H23" s="20"/>
      <c r="I23" s="14"/>
      <c r="J23"/>
      <c r="K23"/>
      <c r="L23"/>
      <c r="M23"/>
      <c r="N23"/>
      <c r="O23" s="21"/>
      <c r="P23"/>
      <c r="Q23"/>
      <c r="R23"/>
      <c r="S23"/>
    </row>
    <row r="24" spans="1:19" s="10" customFormat="1">
      <c r="E24"/>
      <c r="F24"/>
      <c r="G24"/>
      <c r="H24"/>
      <c r="I24" s="25"/>
      <c r="J24"/>
      <c r="K24"/>
      <c r="L24"/>
      <c r="M24"/>
      <c r="N24"/>
      <c r="O24"/>
      <c r="P24"/>
      <c r="Q24"/>
      <c r="R24"/>
      <c r="S24"/>
    </row>
    <row r="25" spans="1:19" s="10" customFormat="1">
      <c r="E25"/>
      <c r="F25"/>
      <c r="G25"/>
      <c r="H25"/>
      <c r="I25" s="2"/>
      <c r="J25"/>
      <c r="K25"/>
      <c r="L25"/>
      <c r="M25"/>
      <c r="N25"/>
      <c r="O25"/>
      <c r="P25"/>
      <c r="Q25"/>
      <c r="R25"/>
      <c r="S25"/>
    </row>
    <row r="26" spans="1:19" s="10" customFormat="1">
      <c r="E26"/>
      <c r="F26"/>
      <c r="G26"/>
      <c r="H26"/>
      <c r="I26" s="2"/>
      <c r="J26"/>
      <c r="K26"/>
      <c r="L26"/>
      <c r="M26"/>
      <c r="N26"/>
      <c r="O26"/>
      <c r="P26"/>
      <c r="Q26"/>
      <c r="R26"/>
      <c r="S26"/>
    </row>
    <row r="27" spans="1:19" s="10" customFormat="1">
      <c r="E27"/>
      <c r="F27"/>
      <c r="G27"/>
      <c r="H27"/>
      <c r="I27" s="2"/>
      <c r="J27"/>
      <c r="K27"/>
      <c r="L27"/>
      <c r="M27"/>
      <c r="N27"/>
      <c r="O27"/>
      <c r="P27"/>
      <c r="Q27"/>
      <c r="R27"/>
      <c r="S27"/>
    </row>
    <row r="28" spans="1:19" s="10" customFormat="1">
      <c r="E28"/>
      <c r="F28"/>
      <c r="G28"/>
      <c r="H28"/>
      <c r="I28" s="25"/>
      <c r="J28"/>
      <c r="K28"/>
      <c r="L28"/>
      <c r="M28"/>
      <c r="N28"/>
      <c r="O28"/>
      <c r="P28"/>
      <c r="Q28"/>
      <c r="R28"/>
      <c r="S28"/>
    </row>
    <row r="29" spans="1:19" s="10" customFormat="1">
      <c r="E29"/>
      <c r="F29"/>
      <c r="G29"/>
      <c r="H29"/>
      <c r="I29" s="2"/>
      <c r="J29"/>
      <c r="K29"/>
      <c r="L29"/>
      <c r="M29"/>
      <c r="N29"/>
      <c r="O29"/>
      <c r="P29"/>
      <c r="Q29"/>
      <c r="R29"/>
      <c r="S29"/>
    </row>
    <row r="30" spans="1:19" s="10" customFormat="1">
      <c r="E30"/>
      <c r="F30"/>
      <c r="G30"/>
      <c r="H30"/>
      <c r="I30" s="2"/>
      <c r="J30"/>
      <c r="K30"/>
      <c r="L30"/>
      <c r="M30"/>
      <c r="N30"/>
      <c r="O30"/>
      <c r="P30"/>
      <c r="Q30"/>
      <c r="R30"/>
      <c r="S30"/>
    </row>
    <row r="31" spans="1:19" s="10" customFormat="1">
      <c r="E31"/>
      <c r="F31"/>
      <c r="G31"/>
      <c r="H31"/>
      <c r="I31" s="2"/>
      <c r="J31"/>
      <c r="K31"/>
      <c r="L31"/>
      <c r="M31"/>
      <c r="N31"/>
      <c r="O31"/>
      <c r="P31"/>
      <c r="Q31"/>
      <c r="R31"/>
      <c r="S31"/>
    </row>
    <row r="32" spans="1:19">
      <c r="A32" s="10"/>
      <c r="B32" s="10"/>
      <c r="C32" s="10"/>
      <c r="D32" s="10"/>
      <c r="P32"/>
      <c r="R32"/>
    </row>
    <row r="33" spans="1:19">
      <c r="A33" s="10"/>
      <c r="B33" s="10"/>
      <c r="C33" s="10"/>
      <c r="D33" s="10"/>
      <c r="P33"/>
      <c r="R33"/>
    </row>
    <row r="34" spans="1:19" s="10" customFormat="1">
      <c r="E34"/>
      <c r="F34"/>
      <c r="G34"/>
      <c r="H34"/>
      <c r="I34" s="2"/>
      <c r="J34"/>
      <c r="K34"/>
      <c r="L34"/>
      <c r="M34"/>
      <c r="N34"/>
      <c r="O34"/>
      <c r="P34"/>
      <c r="Q34"/>
      <c r="R34"/>
      <c r="S34"/>
    </row>
    <row r="35" spans="1:19" s="10" customFormat="1">
      <c r="E35"/>
      <c r="F35"/>
      <c r="G35"/>
      <c r="H35"/>
      <c r="I35" s="2"/>
      <c r="J35"/>
      <c r="K35"/>
      <c r="L35"/>
      <c r="M35"/>
      <c r="N35"/>
      <c r="O35"/>
      <c r="P35"/>
      <c r="Q35"/>
      <c r="R35"/>
      <c r="S35"/>
    </row>
    <row r="36" spans="1:19" s="10" customFormat="1">
      <c r="E36"/>
      <c r="F36"/>
      <c r="G36"/>
      <c r="H36"/>
      <c r="I36" s="2"/>
      <c r="J36"/>
      <c r="K36"/>
      <c r="L36"/>
      <c r="M36"/>
      <c r="N36"/>
      <c r="O36"/>
      <c r="P36"/>
      <c r="Q36"/>
      <c r="R36"/>
      <c r="S36"/>
    </row>
    <row r="37" spans="1:19" s="10" customFormat="1">
      <c r="E37"/>
      <c r="F37" s="29"/>
      <c r="G37" s="29"/>
      <c r="H37"/>
      <c r="I37" s="2"/>
      <c r="J37"/>
      <c r="K37"/>
      <c r="L37"/>
      <c r="M37"/>
      <c r="N37"/>
      <c r="O37"/>
      <c r="P37"/>
      <c r="Q37"/>
      <c r="R37"/>
      <c r="S37"/>
    </row>
    <row r="38" spans="1:19" s="10" customFormat="1">
      <c r="E38"/>
      <c r="F38"/>
      <c r="G38"/>
      <c r="H38"/>
      <c r="I38" s="2"/>
      <c r="J38"/>
      <c r="K38"/>
      <c r="L38"/>
      <c r="M38"/>
      <c r="N38"/>
      <c r="O38"/>
      <c r="P38"/>
      <c r="Q38"/>
      <c r="R38"/>
      <c r="S38"/>
    </row>
    <row r="39" spans="1:19">
      <c r="A39" s="10"/>
      <c r="B39" s="10"/>
      <c r="C39" s="10"/>
      <c r="D39" s="10"/>
      <c r="P39"/>
      <c r="R39"/>
    </row>
    <row r="40" spans="1:19" s="10" customFormat="1">
      <c r="E40"/>
      <c r="F40"/>
      <c r="G40"/>
      <c r="H40"/>
      <c r="I40" s="2"/>
      <c r="J40"/>
      <c r="K40"/>
      <c r="L40"/>
      <c r="M40"/>
      <c r="N40"/>
      <c r="O40"/>
      <c r="P40"/>
      <c r="Q40"/>
      <c r="R40"/>
      <c r="S40"/>
    </row>
    <row r="41" spans="1:19" s="10" customFormat="1">
      <c r="E41"/>
      <c r="F41"/>
      <c r="G41"/>
      <c r="H41"/>
      <c r="I41" s="2"/>
      <c r="J41"/>
      <c r="K41"/>
      <c r="L41"/>
      <c r="M41"/>
      <c r="N41"/>
      <c r="O41"/>
      <c r="P41"/>
      <c r="Q41"/>
      <c r="R41"/>
      <c r="S41"/>
    </row>
    <row r="42" spans="1:19" s="10" customFormat="1">
      <c r="E42"/>
      <c r="F42"/>
      <c r="G42"/>
      <c r="H42"/>
      <c r="I42" s="2"/>
      <c r="J42"/>
      <c r="K42"/>
      <c r="L42"/>
      <c r="M42"/>
      <c r="N42"/>
      <c r="O42"/>
      <c r="P42"/>
      <c r="Q42"/>
      <c r="R42"/>
      <c r="S42"/>
    </row>
    <row r="43" spans="1:19">
      <c r="A43" s="10"/>
      <c r="B43" s="10"/>
      <c r="C43" s="10"/>
      <c r="D43" s="10"/>
      <c r="P43"/>
      <c r="R43"/>
    </row>
    <row r="44" spans="1:19" s="10" customFormat="1">
      <c r="E44"/>
      <c r="F44"/>
      <c r="G44"/>
      <c r="H44"/>
      <c r="I44" s="54"/>
      <c r="J44"/>
      <c r="K44"/>
      <c r="L44"/>
      <c r="M44"/>
      <c r="N44"/>
      <c r="O44"/>
      <c r="P44"/>
      <c r="Q44"/>
      <c r="R44"/>
      <c r="S44"/>
    </row>
    <row r="45" spans="1:19">
      <c r="A45" s="10"/>
      <c r="B45" s="10"/>
      <c r="C45" s="10"/>
      <c r="D45" s="10"/>
      <c r="P45"/>
      <c r="R45"/>
    </row>
    <row r="46" spans="1:19">
      <c r="A46" s="10"/>
      <c r="B46" s="10"/>
      <c r="C46" s="10"/>
      <c r="D46" s="10"/>
      <c r="P46"/>
      <c r="R46"/>
    </row>
    <row r="47" spans="1:19">
      <c r="A47" s="10"/>
      <c r="B47" s="10"/>
      <c r="C47" s="10"/>
      <c r="D47" s="10"/>
      <c r="E47" s="2"/>
      <c r="H47" s="8"/>
      <c r="J47" s="2"/>
      <c r="K47" s="2"/>
      <c r="L47" s="2"/>
      <c r="M47" s="2"/>
      <c r="N47" s="2"/>
      <c r="O47" s="19"/>
      <c r="Q47" s="2"/>
      <c r="S47" s="2"/>
    </row>
    <row r="48" spans="1:19">
      <c r="A48" s="10"/>
      <c r="B48" s="10"/>
      <c r="C48" s="10"/>
      <c r="D48" s="10"/>
      <c r="E48" s="2"/>
      <c r="H48" s="8"/>
      <c r="J48" s="6"/>
      <c r="K48" s="6"/>
      <c r="L48" s="6"/>
      <c r="M48" s="6"/>
      <c r="N48" s="7"/>
      <c r="O48" s="18"/>
      <c r="Q48" s="2"/>
      <c r="S48" s="2"/>
    </row>
    <row r="49" spans="1:19">
      <c r="A49" s="10"/>
      <c r="B49" s="10"/>
      <c r="C49" s="10"/>
      <c r="D49" s="10"/>
      <c r="E49" s="2"/>
      <c r="H49" s="8"/>
      <c r="J49" s="2"/>
      <c r="K49" s="2"/>
      <c r="L49" s="2"/>
      <c r="M49" s="2"/>
      <c r="N49" s="2"/>
      <c r="O49" s="19"/>
      <c r="Q49" s="2"/>
      <c r="S49" s="2"/>
    </row>
    <row r="50" spans="1:19">
      <c r="A50" s="10"/>
      <c r="B50" s="10"/>
      <c r="C50" s="10"/>
      <c r="D50" s="10"/>
      <c r="E50" s="2"/>
      <c r="H50" s="8"/>
      <c r="J50" s="2"/>
      <c r="K50" s="2"/>
      <c r="L50" s="2"/>
      <c r="M50" s="2"/>
      <c r="N50" s="2"/>
      <c r="O50" s="2"/>
      <c r="Q50" s="2"/>
      <c r="S50" s="2"/>
    </row>
    <row r="51" spans="1:19">
      <c r="A51" s="10"/>
      <c r="B51" s="10"/>
      <c r="C51" s="10"/>
      <c r="D51" s="10"/>
      <c r="E51" s="2"/>
      <c r="H51" s="8"/>
      <c r="J51" s="6"/>
      <c r="K51" s="6"/>
      <c r="L51" s="6"/>
      <c r="M51" s="6"/>
      <c r="N51" s="7"/>
      <c r="O51" s="7"/>
      <c r="Q51" s="2"/>
      <c r="S51" s="2"/>
    </row>
    <row r="52" spans="1:19">
      <c r="A52" s="10"/>
      <c r="B52" s="10"/>
      <c r="C52" s="10"/>
      <c r="D52" s="10"/>
      <c r="E52" s="2"/>
      <c r="F52" s="24"/>
      <c r="G52" s="24"/>
      <c r="H52" s="8"/>
      <c r="J52" s="6"/>
      <c r="K52" s="6"/>
      <c r="L52" s="6"/>
      <c r="M52" s="6"/>
      <c r="N52" s="7"/>
      <c r="O52" s="7"/>
      <c r="Q52" s="2"/>
      <c r="S52" s="2"/>
    </row>
    <row r="53" spans="1:19">
      <c r="A53" s="10"/>
      <c r="B53" s="10"/>
      <c r="C53" s="10"/>
      <c r="D53" s="10"/>
      <c r="E53" s="2"/>
      <c r="F53" s="2"/>
      <c r="G53" s="2"/>
      <c r="H53" s="8"/>
      <c r="J53" s="2"/>
      <c r="K53" s="2"/>
      <c r="L53" s="2"/>
      <c r="M53" s="2"/>
      <c r="N53" s="2"/>
      <c r="O53" s="2"/>
      <c r="Q53" s="2"/>
      <c r="S53" s="2"/>
    </row>
    <row r="54" spans="1:19">
      <c r="A54" s="10"/>
      <c r="B54" s="10"/>
      <c r="C54" s="10"/>
      <c r="D54" s="10"/>
      <c r="E54" s="2"/>
      <c r="F54" s="2"/>
      <c r="G54" s="2"/>
      <c r="H54" s="8"/>
      <c r="J54" s="6"/>
      <c r="K54" s="6"/>
      <c r="L54" s="6"/>
      <c r="M54" s="6"/>
      <c r="N54" s="7"/>
      <c r="O54" s="7"/>
      <c r="Q54" s="2"/>
      <c r="S54" s="2"/>
    </row>
    <row r="55" spans="1:19">
      <c r="A55" s="10"/>
      <c r="B55" s="10"/>
      <c r="C55" s="10"/>
      <c r="D55" s="10"/>
      <c r="E55" s="5"/>
      <c r="F55" s="2"/>
      <c r="G55" s="2"/>
      <c r="H55" s="5"/>
      <c r="J55" s="5"/>
      <c r="K55" s="5"/>
      <c r="L55" s="5"/>
      <c r="M55" s="5"/>
      <c r="N55" s="5"/>
      <c r="O55" s="5"/>
      <c r="P55" s="5"/>
      <c r="Q55" s="5"/>
      <c r="R55" s="5"/>
      <c r="S55" s="5"/>
    </row>
    <row r="56" spans="1:19">
      <c r="A56" s="10"/>
      <c r="B56" s="10"/>
      <c r="C56" s="10"/>
      <c r="D56" s="10"/>
      <c r="E56" s="5"/>
      <c r="F56" s="2"/>
      <c r="G56" s="2"/>
      <c r="H56" s="9"/>
      <c r="J56" s="5"/>
      <c r="K56" s="5"/>
      <c r="L56" s="5"/>
      <c r="M56" s="5"/>
      <c r="N56" s="5"/>
      <c r="O56" s="5"/>
      <c r="P56" s="5"/>
      <c r="Q56" s="5"/>
      <c r="R56" s="5"/>
      <c r="S56" s="5"/>
    </row>
    <row r="57" spans="1:19">
      <c r="A57" s="10"/>
      <c r="B57" s="10"/>
      <c r="C57" s="10"/>
      <c r="D57" s="10"/>
      <c r="E57" s="5"/>
      <c r="F57" s="2"/>
      <c r="G57" s="2"/>
      <c r="H57" s="9"/>
      <c r="J57" s="5"/>
      <c r="K57" s="5"/>
      <c r="L57" s="5"/>
      <c r="M57" s="5"/>
      <c r="N57" s="5"/>
      <c r="O57" s="5"/>
      <c r="P57" s="5"/>
      <c r="Q57" s="5"/>
      <c r="R57" s="5"/>
      <c r="S57" s="5"/>
    </row>
    <row r="58" spans="1:19">
      <c r="A58" s="10"/>
      <c r="B58" s="10"/>
      <c r="C58" s="10"/>
      <c r="D58" s="10"/>
      <c r="E58" s="5"/>
      <c r="F58" s="2"/>
      <c r="G58" s="2"/>
      <c r="H58" s="9"/>
      <c r="J58" s="5"/>
      <c r="K58" s="5"/>
      <c r="L58" s="5"/>
      <c r="M58" s="5"/>
      <c r="N58" s="5"/>
      <c r="O58" s="5"/>
      <c r="P58" s="5"/>
      <c r="Q58" s="5"/>
      <c r="R58" s="5"/>
      <c r="S58" s="5"/>
    </row>
    <row r="59" spans="1:19">
      <c r="A59" s="10"/>
      <c r="B59" s="10"/>
      <c r="C59" s="10"/>
      <c r="D59" s="10"/>
      <c r="E59" s="2"/>
      <c r="F59" s="2"/>
      <c r="G59" s="2"/>
      <c r="H59" s="2"/>
      <c r="J59" s="2"/>
      <c r="K59" s="2"/>
      <c r="L59" s="2"/>
      <c r="M59" s="2"/>
      <c r="N59" s="2"/>
      <c r="O59" s="2"/>
      <c r="Q59" s="2"/>
      <c r="S59" s="2"/>
    </row>
    <row r="60" spans="1:19">
      <c r="A60" s="10"/>
      <c r="B60" s="10"/>
      <c r="C60" s="10"/>
      <c r="D60" s="10"/>
      <c r="E60" s="2"/>
      <c r="F60" s="2"/>
      <c r="G60" s="2"/>
      <c r="H60" s="2"/>
      <c r="J60" s="2"/>
      <c r="K60" s="2"/>
      <c r="L60" s="2"/>
      <c r="M60" s="2"/>
      <c r="N60" s="2"/>
      <c r="O60" s="2"/>
      <c r="Q60" s="2"/>
      <c r="S60" s="2"/>
    </row>
    <row r="61" spans="1:19">
      <c r="A61" s="10"/>
      <c r="B61" s="10"/>
      <c r="C61" s="10"/>
      <c r="D61" s="10"/>
      <c r="E61" s="2"/>
      <c r="F61" s="2"/>
      <c r="G61" s="2"/>
      <c r="H61" s="2"/>
      <c r="J61" s="2"/>
      <c r="K61" s="2"/>
      <c r="L61" s="2"/>
      <c r="M61" s="2"/>
      <c r="N61" s="2"/>
      <c r="O61" s="2"/>
      <c r="Q61" s="2"/>
      <c r="S61" s="2"/>
    </row>
    <row r="62" spans="1:19">
      <c r="A62" s="10"/>
      <c r="B62" s="10"/>
      <c r="C62" s="10"/>
      <c r="D62" s="10"/>
      <c r="E62" s="2"/>
      <c r="F62" s="2"/>
      <c r="G62" s="2"/>
      <c r="H62" s="2"/>
      <c r="J62" s="2"/>
      <c r="K62" s="2"/>
      <c r="L62" s="2"/>
      <c r="M62" s="2"/>
      <c r="N62" s="2"/>
      <c r="O62" s="2"/>
      <c r="Q62" s="2"/>
      <c r="S62" s="2"/>
    </row>
    <row r="63" spans="1:19">
      <c r="A63" s="10"/>
      <c r="B63" s="10"/>
      <c r="C63" s="10"/>
      <c r="D63" s="10"/>
      <c r="E63" s="2"/>
      <c r="F63" s="2"/>
      <c r="G63" s="2"/>
      <c r="H63" s="2"/>
      <c r="J63" s="2"/>
      <c r="K63" s="2"/>
      <c r="L63" s="2"/>
      <c r="M63" s="2"/>
      <c r="N63" s="2"/>
      <c r="O63" s="2"/>
      <c r="Q63" s="2"/>
      <c r="S63" s="2"/>
    </row>
    <row r="64" spans="1:19">
      <c r="A64" s="10"/>
      <c r="B64" s="10"/>
      <c r="C64" s="10"/>
      <c r="D64" s="10"/>
      <c r="E64" s="2"/>
      <c r="F64" s="2"/>
      <c r="G64" s="2"/>
      <c r="H64" s="2"/>
      <c r="J64" s="2"/>
      <c r="K64" s="2"/>
      <c r="L64" s="2"/>
      <c r="M64" s="2"/>
      <c r="N64" s="2"/>
      <c r="O64" s="2"/>
      <c r="Q64" s="2"/>
      <c r="S64" s="2"/>
    </row>
    <row r="65" spans="1:19">
      <c r="A65" s="10"/>
      <c r="B65" s="10"/>
      <c r="C65" s="10"/>
      <c r="D65" s="10"/>
      <c r="E65" s="2"/>
      <c r="F65" s="2"/>
      <c r="G65" s="2"/>
      <c r="H65" s="2"/>
      <c r="J65" s="2"/>
      <c r="K65" s="2"/>
      <c r="L65" s="2"/>
      <c r="M65" s="2"/>
      <c r="N65" s="2"/>
      <c r="O65" s="2"/>
      <c r="Q65" s="2"/>
      <c r="S65" s="2"/>
    </row>
    <row r="66" spans="1:19">
      <c r="A66" s="10"/>
      <c r="B66" s="10"/>
      <c r="C66" s="10"/>
      <c r="D66" s="10"/>
      <c r="E66" s="2"/>
      <c r="F66" s="2"/>
      <c r="G66" s="2"/>
      <c r="H66" s="2"/>
      <c r="J66" s="2"/>
      <c r="K66" s="2"/>
      <c r="L66" s="2"/>
      <c r="M66" s="2"/>
      <c r="N66" s="2"/>
      <c r="O66" s="2"/>
      <c r="Q66" s="2"/>
      <c r="S66" s="2"/>
    </row>
    <row r="67" spans="1:19">
      <c r="A67" s="10"/>
      <c r="B67" s="10"/>
      <c r="C67" s="10"/>
      <c r="D67" s="10"/>
      <c r="E67" s="2"/>
      <c r="F67" s="2"/>
      <c r="G67" s="2"/>
      <c r="H67" s="2"/>
      <c r="J67" s="2"/>
      <c r="K67" s="2"/>
      <c r="L67" s="2"/>
      <c r="M67" s="2"/>
      <c r="N67" s="2"/>
      <c r="O67" s="2"/>
      <c r="Q67" s="2"/>
      <c r="S67" s="2"/>
    </row>
    <row r="68" spans="1:19">
      <c r="A68" s="10"/>
      <c r="B68" s="10"/>
      <c r="C68" s="10"/>
      <c r="D68" s="10"/>
      <c r="E68" s="2"/>
      <c r="F68" s="2"/>
      <c r="G68" s="2"/>
      <c r="H68" s="2"/>
      <c r="J68" s="2"/>
      <c r="K68" s="2"/>
      <c r="L68" s="2"/>
      <c r="M68" s="2"/>
      <c r="N68" s="2"/>
      <c r="O68" s="2"/>
      <c r="Q68" s="2"/>
      <c r="S68" s="2"/>
    </row>
    <row r="69" spans="1:19">
      <c r="A69" s="10"/>
      <c r="B69" s="10"/>
      <c r="C69" s="10"/>
      <c r="D69" s="10"/>
      <c r="E69" s="2"/>
      <c r="F69" s="2"/>
      <c r="G69" s="2"/>
      <c r="H69" s="2"/>
      <c r="J69" s="2"/>
      <c r="K69" s="2"/>
      <c r="L69" s="2"/>
      <c r="M69" s="2"/>
      <c r="N69" s="2"/>
      <c r="O69" s="2"/>
      <c r="Q69" s="2"/>
      <c r="S69" s="2"/>
    </row>
    <row r="70" spans="1:19">
      <c r="A70" s="10"/>
      <c r="B70" s="10"/>
      <c r="C70" s="10"/>
      <c r="D70" s="10"/>
      <c r="E70" s="2"/>
      <c r="F70" s="2"/>
      <c r="G70" s="2"/>
      <c r="H70" s="2"/>
      <c r="J70" s="2"/>
      <c r="K70" s="2"/>
      <c r="L70" s="2"/>
      <c r="M70" s="2"/>
      <c r="N70" s="2"/>
      <c r="O70" s="2"/>
      <c r="Q70" s="2"/>
      <c r="S70" s="2"/>
    </row>
    <row r="71" spans="1:19">
      <c r="A71" s="10"/>
      <c r="B71" s="10"/>
      <c r="C71" s="10"/>
      <c r="D71" s="10"/>
      <c r="E71" s="2"/>
      <c r="F71" s="2"/>
      <c r="G71" s="2"/>
      <c r="H71" s="2"/>
      <c r="J71" s="2"/>
      <c r="K71" s="2"/>
      <c r="L71" s="2"/>
      <c r="M71" s="2"/>
      <c r="N71" s="2"/>
      <c r="O71" s="2"/>
      <c r="Q71" s="2"/>
      <c r="S71" s="2"/>
    </row>
    <row r="72" spans="1:19">
      <c r="A72" s="10"/>
      <c r="B72" s="10"/>
      <c r="C72" s="10"/>
      <c r="D72" s="10"/>
      <c r="E72" s="2"/>
      <c r="F72" s="2"/>
      <c r="G72" s="2"/>
      <c r="H72" s="2"/>
      <c r="J72" s="2"/>
      <c r="K72" s="2"/>
      <c r="L72" s="2"/>
      <c r="M72" s="2"/>
      <c r="N72" s="2"/>
      <c r="O72" s="2"/>
      <c r="Q72" s="2"/>
      <c r="S72" s="2"/>
    </row>
    <row r="73" spans="1:19">
      <c r="A73" s="10"/>
      <c r="B73" s="10"/>
      <c r="C73" s="10"/>
      <c r="D73" s="10"/>
      <c r="E73" s="2"/>
      <c r="F73" s="2"/>
      <c r="G73" s="2"/>
      <c r="H73" s="2"/>
      <c r="J73" s="2"/>
      <c r="K73" s="2"/>
      <c r="L73" s="2"/>
      <c r="M73" s="2"/>
      <c r="N73" s="2"/>
      <c r="O73" s="2"/>
      <c r="Q73" s="2"/>
      <c r="S73" s="2"/>
    </row>
    <row r="74" spans="1:19">
      <c r="A74" s="10"/>
      <c r="B74" s="10"/>
      <c r="C74" s="10"/>
      <c r="D74" s="10"/>
      <c r="E74" s="2"/>
      <c r="F74" s="2"/>
      <c r="G74" s="2"/>
      <c r="H74" s="2"/>
      <c r="J74" s="2"/>
      <c r="K74" s="2"/>
      <c r="L74" s="2"/>
      <c r="M74" s="2"/>
      <c r="N74" s="2"/>
      <c r="O74" s="2"/>
      <c r="Q74" s="2"/>
      <c r="S74" s="2"/>
    </row>
    <row r="75" spans="1:19">
      <c r="A75" s="10"/>
      <c r="B75" s="10"/>
      <c r="C75" s="10"/>
      <c r="D75" s="10"/>
      <c r="E75" s="2"/>
      <c r="F75" s="2"/>
      <c r="G75" s="2"/>
      <c r="H75" s="2"/>
      <c r="J75" s="2"/>
      <c r="K75" s="2"/>
      <c r="L75" s="2"/>
      <c r="M75" s="2"/>
      <c r="N75" s="2"/>
      <c r="O75" s="2"/>
      <c r="Q75" s="2"/>
      <c r="S75" s="2"/>
    </row>
    <row r="76" spans="1:19">
      <c r="A76" s="10"/>
      <c r="B76" s="10"/>
      <c r="C76" s="10"/>
      <c r="D76" s="10"/>
      <c r="E76" s="2"/>
      <c r="F76" s="2"/>
      <c r="G76" s="2"/>
      <c r="H76" s="2"/>
      <c r="J76" s="2"/>
      <c r="K76" s="2"/>
      <c r="L76" s="2"/>
      <c r="M76" s="2"/>
      <c r="N76" s="2"/>
      <c r="O76" s="2"/>
      <c r="Q76" s="2"/>
      <c r="S76" s="2"/>
    </row>
    <row r="77" spans="1:19">
      <c r="A77" s="10"/>
      <c r="B77" s="10"/>
      <c r="C77" s="10"/>
      <c r="D77" s="10"/>
      <c r="E77" s="2"/>
      <c r="F77" s="2"/>
      <c r="G77" s="2"/>
      <c r="H77" s="2"/>
      <c r="J77" s="2"/>
      <c r="K77" s="2"/>
      <c r="L77" s="2"/>
      <c r="M77" s="2"/>
      <c r="N77" s="2"/>
      <c r="O77" s="2"/>
      <c r="Q77" s="2"/>
      <c r="S77" s="2"/>
    </row>
    <row r="78" spans="1:19">
      <c r="A78" s="10"/>
      <c r="B78" s="10"/>
      <c r="C78" s="10"/>
      <c r="D78" s="10"/>
      <c r="E78" s="2"/>
      <c r="F78" s="2"/>
      <c r="G78" s="2"/>
      <c r="H78" s="2"/>
      <c r="J78" s="2"/>
      <c r="K78" s="2"/>
      <c r="L78" s="2"/>
      <c r="M78" s="2"/>
      <c r="N78" s="2"/>
      <c r="O78" s="2"/>
      <c r="Q78" s="2"/>
      <c r="S78" s="2"/>
    </row>
    <row r="79" spans="1:19">
      <c r="A79" s="10"/>
      <c r="B79" s="10"/>
      <c r="C79" s="10"/>
      <c r="D79" s="10"/>
      <c r="E79" s="2"/>
      <c r="F79" s="2"/>
      <c r="G79" s="2"/>
      <c r="H79" s="2"/>
      <c r="J79" s="2"/>
      <c r="K79" s="2"/>
      <c r="L79" s="2"/>
      <c r="M79" s="2"/>
      <c r="N79" s="2"/>
      <c r="O79" s="2"/>
      <c r="Q79" s="2"/>
      <c r="S79" s="2"/>
    </row>
    <row r="80" spans="1:19">
      <c r="A80" s="10"/>
      <c r="B80" s="10"/>
      <c r="C80" s="10"/>
      <c r="D80" s="10"/>
      <c r="E80" s="2"/>
      <c r="F80" s="2"/>
      <c r="G80" s="2"/>
      <c r="H80" s="2"/>
      <c r="J80" s="2"/>
      <c r="K80" s="2"/>
      <c r="L80" s="2"/>
      <c r="M80" s="2"/>
      <c r="N80" s="2"/>
      <c r="O80" s="2"/>
      <c r="Q80" s="2"/>
      <c r="S80" s="2"/>
    </row>
    <row r="81" spans="1:19">
      <c r="A81" s="10"/>
      <c r="B81" s="10"/>
      <c r="C81" s="10"/>
      <c r="D81" s="10"/>
      <c r="E81" s="2"/>
      <c r="F81" s="2"/>
      <c r="G81" s="2"/>
      <c r="H81" s="2"/>
      <c r="J81" s="2"/>
      <c r="K81" s="2"/>
      <c r="L81" s="2"/>
      <c r="M81" s="2"/>
      <c r="N81" s="2"/>
      <c r="O81" s="2"/>
      <c r="Q81" s="2"/>
      <c r="S81" s="2"/>
    </row>
    <row r="82" spans="1:19">
      <c r="A82" s="10"/>
      <c r="B82" s="10"/>
      <c r="C82" s="10"/>
      <c r="D82" s="10"/>
      <c r="E82" s="2"/>
      <c r="F82" s="2"/>
      <c r="G82" s="2"/>
      <c r="H82" s="2"/>
      <c r="J82" s="2"/>
      <c r="K82" s="2"/>
      <c r="L82" s="2"/>
      <c r="M82" s="2"/>
      <c r="N82" s="2"/>
      <c r="O82" s="2"/>
      <c r="Q82" s="2"/>
      <c r="S82" s="2"/>
    </row>
    <row r="83" spans="1:19">
      <c r="A83" s="10"/>
      <c r="B83" s="10"/>
      <c r="C83" s="10"/>
      <c r="D83" s="10"/>
      <c r="E83" s="2"/>
      <c r="F83" s="2"/>
      <c r="G83" s="2"/>
      <c r="H83" s="2"/>
      <c r="J83" s="2"/>
      <c r="K83" s="2"/>
      <c r="L83" s="2"/>
      <c r="M83" s="2"/>
      <c r="N83" s="2"/>
      <c r="O83" s="2"/>
      <c r="Q83" s="2"/>
      <c r="S83" s="2"/>
    </row>
    <row r="84" spans="1:19">
      <c r="A84" s="10"/>
      <c r="B84" s="10"/>
      <c r="C84" s="10"/>
      <c r="D84" s="10"/>
      <c r="E84" s="2"/>
      <c r="F84" s="2"/>
      <c r="G84" s="2"/>
      <c r="H84" s="2"/>
      <c r="J84" s="2"/>
      <c r="K84" s="2"/>
      <c r="L84" s="2"/>
      <c r="M84" s="2"/>
      <c r="N84" s="2"/>
      <c r="O84" s="2"/>
      <c r="Q84" s="2"/>
      <c r="S84" s="2"/>
    </row>
    <row r="85" spans="1:19">
      <c r="A85" s="10"/>
      <c r="B85" s="10"/>
      <c r="C85" s="10"/>
      <c r="D85" s="10"/>
      <c r="E85" s="2"/>
      <c r="F85" s="2"/>
      <c r="G85" s="2"/>
      <c r="H85" s="2"/>
      <c r="J85" s="2"/>
      <c r="K85" s="2"/>
      <c r="L85" s="2"/>
      <c r="M85" s="2"/>
      <c r="N85" s="2"/>
      <c r="O85" s="2"/>
      <c r="Q85" s="2"/>
      <c r="S85" s="2"/>
    </row>
    <row r="86" spans="1:19">
      <c r="A86" s="10"/>
      <c r="B86" s="10"/>
      <c r="C86" s="10"/>
      <c r="D86" s="10"/>
      <c r="E86" s="2"/>
      <c r="F86" s="2"/>
      <c r="G86" s="2"/>
      <c r="H86" s="2"/>
      <c r="J86" s="2"/>
      <c r="K86" s="2"/>
      <c r="L86" s="2"/>
      <c r="M86" s="2"/>
      <c r="N86" s="2"/>
      <c r="O86" s="2"/>
      <c r="Q86" s="2"/>
      <c r="S86" s="2"/>
    </row>
    <row r="87" spans="1:19">
      <c r="A87" s="10"/>
      <c r="B87" s="10"/>
      <c r="C87" s="10"/>
      <c r="D87" s="10"/>
      <c r="E87" s="2"/>
      <c r="F87" s="2"/>
      <c r="G87" s="2"/>
      <c r="H87" s="2"/>
      <c r="J87" s="2"/>
      <c r="K87" s="2"/>
      <c r="L87" s="2"/>
      <c r="M87" s="2"/>
      <c r="N87" s="2"/>
      <c r="O87" s="2"/>
      <c r="Q87" s="2"/>
      <c r="S87" s="2"/>
    </row>
    <row r="88" spans="1:19">
      <c r="A88" s="10"/>
      <c r="B88" s="10"/>
      <c r="C88" s="10"/>
      <c r="D88" s="10"/>
      <c r="E88" s="2"/>
      <c r="F88" s="2"/>
      <c r="G88" s="2"/>
      <c r="H88" s="2"/>
      <c r="J88" s="2"/>
      <c r="K88" s="2"/>
      <c r="L88" s="2"/>
      <c r="M88" s="2"/>
      <c r="N88" s="2"/>
      <c r="O88" s="2"/>
      <c r="Q88" s="2"/>
      <c r="S88" s="2"/>
    </row>
    <row r="89" spans="1:19">
      <c r="A89" s="10"/>
      <c r="B89" s="10"/>
      <c r="C89" s="10"/>
      <c r="D89" s="10"/>
      <c r="E89" s="1"/>
      <c r="F89" s="2"/>
      <c r="G89" s="2"/>
      <c r="H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>
      <c r="A90" s="10"/>
      <c r="B90" s="10"/>
      <c r="C90" s="10"/>
      <c r="D90" s="10"/>
      <c r="E90" s="1"/>
      <c r="F90" s="2"/>
      <c r="G90" s="2"/>
      <c r="H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>
      <c r="A91" s="10"/>
      <c r="B91" s="10"/>
      <c r="C91" s="10"/>
      <c r="D91" s="10"/>
      <c r="E91" s="1"/>
      <c r="F91" s="2"/>
      <c r="G91" s="2"/>
      <c r="H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>
      <c r="A92" s="10"/>
      <c r="B92" s="10"/>
      <c r="C92" s="10"/>
      <c r="D92" s="10"/>
      <c r="E92" s="1"/>
      <c r="F92" s="2"/>
      <c r="G92" s="2"/>
      <c r="H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>
      <c r="A93" s="10"/>
      <c r="B93" s="10"/>
      <c r="C93" s="10"/>
      <c r="D93" s="10"/>
      <c r="E93" s="1"/>
      <c r="F93" s="2"/>
      <c r="G93" s="2"/>
      <c r="H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>
      <c r="A94" s="10"/>
      <c r="B94" s="10"/>
      <c r="C94" s="10"/>
      <c r="D94" s="10"/>
      <c r="E94" s="1"/>
      <c r="F94" s="2"/>
      <c r="G94" s="2"/>
      <c r="H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>
      <c r="A95" s="10"/>
      <c r="B95" s="10"/>
      <c r="C95" s="10"/>
      <c r="D95" s="10"/>
      <c r="E95" s="1"/>
      <c r="F95" s="2"/>
      <c r="G95" s="2"/>
      <c r="H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>
      <c r="A96" s="10"/>
      <c r="B96" s="10"/>
      <c r="C96" s="10"/>
      <c r="D96" s="10"/>
      <c r="E96" s="1"/>
      <c r="F96" s="2"/>
      <c r="G96" s="2"/>
      <c r="H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>
      <c r="A97" s="10"/>
      <c r="B97" s="10"/>
      <c r="C97" s="10"/>
      <c r="D97" s="10"/>
      <c r="E97" s="1"/>
      <c r="F97" s="2"/>
      <c r="G97" s="2"/>
      <c r="H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>
      <c r="A98" s="10"/>
      <c r="B98" s="10"/>
      <c r="C98" s="10"/>
      <c r="D98" s="10"/>
      <c r="E98" s="1"/>
      <c r="F98" s="2"/>
      <c r="G98" s="2"/>
      <c r="H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>
      <c r="A99" s="10"/>
      <c r="B99" s="10"/>
      <c r="C99" s="10"/>
      <c r="D99" s="10"/>
      <c r="E99" s="1"/>
      <c r="F99" s="2"/>
      <c r="G99" s="2"/>
      <c r="H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>
      <c r="A100" s="10"/>
      <c r="B100" s="10"/>
      <c r="C100" s="10"/>
      <c r="D100" s="10"/>
      <c r="E100" s="1"/>
      <c r="F100" s="2"/>
      <c r="G100" s="2"/>
      <c r="H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>
      <c r="A101" s="10"/>
      <c r="B101" s="10"/>
      <c r="C101" s="10"/>
      <c r="D101" s="10"/>
      <c r="E101" s="1"/>
      <c r="F101" s="2"/>
      <c r="G101" s="2"/>
      <c r="H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>
      <c r="A102" s="10"/>
      <c r="B102" s="10"/>
      <c r="C102" s="10"/>
      <c r="D102" s="10"/>
      <c r="E102" s="1"/>
      <c r="F102" s="2"/>
      <c r="G102" s="2"/>
      <c r="H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s="1" customFormat="1">
      <c r="A103" s="10"/>
      <c r="B103" s="10"/>
      <c r="C103" s="10"/>
      <c r="D103" s="10"/>
      <c r="F103" s="2"/>
      <c r="G103" s="2"/>
      <c r="I103" s="2"/>
    </row>
    <row r="104" spans="1:19" s="1" customFormat="1">
      <c r="A104" s="10"/>
      <c r="B104" s="10"/>
      <c r="C104" s="10"/>
      <c r="D104" s="10"/>
      <c r="F104" s="2"/>
      <c r="G104" s="2"/>
      <c r="I104" s="2"/>
    </row>
    <row r="105" spans="1:19" s="1" customFormat="1">
      <c r="A105" s="10"/>
      <c r="B105" s="10"/>
      <c r="C105" s="10"/>
      <c r="D105" s="10"/>
      <c r="F105" s="2"/>
      <c r="G105" s="2"/>
      <c r="I105" s="2"/>
    </row>
    <row r="106" spans="1:19" s="1" customFormat="1">
      <c r="A106" s="10"/>
      <c r="B106" s="10"/>
      <c r="C106" s="10"/>
      <c r="D106" s="10"/>
      <c r="F106" s="8"/>
      <c r="G106" s="8"/>
      <c r="I106" s="5"/>
    </row>
    <row r="107" spans="1:19" s="1" customFormat="1">
      <c r="A107" s="10"/>
      <c r="B107" s="10"/>
      <c r="C107" s="10"/>
      <c r="D107" s="10"/>
      <c r="F107" s="8"/>
      <c r="G107" s="8"/>
      <c r="I107" s="5"/>
    </row>
    <row r="108" spans="1:19" s="1" customFormat="1">
      <c r="A108" s="10"/>
      <c r="B108" s="10"/>
      <c r="C108" s="10"/>
      <c r="D108" s="10"/>
      <c r="F108" s="8"/>
      <c r="G108" s="8"/>
      <c r="I108" s="5"/>
    </row>
    <row r="109" spans="1:19" s="1" customFormat="1">
      <c r="A109" s="10"/>
      <c r="B109" s="10"/>
      <c r="C109" s="10"/>
      <c r="D109" s="10"/>
      <c r="F109" s="8"/>
      <c r="G109" s="8"/>
      <c r="I109" s="5"/>
    </row>
    <row r="110" spans="1:19" s="1" customFormat="1">
      <c r="A110" s="10"/>
      <c r="B110" s="10"/>
      <c r="C110" s="10"/>
      <c r="D110" s="10"/>
      <c r="F110" s="8"/>
      <c r="G110" s="8"/>
      <c r="I110" s="2"/>
    </row>
    <row r="111" spans="1:19" s="1" customFormat="1">
      <c r="A111" s="10"/>
      <c r="B111" s="10"/>
      <c r="C111" s="10"/>
      <c r="D111" s="10"/>
      <c r="F111" s="8"/>
      <c r="G111" s="8"/>
      <c r="I111" s="2"/>
    </row>
    <row r="112" spans="1:19" s="1" customFormat="1">
      <c r="A112" s="10"/>
      <c r="B112" s="10"/>
      <c r="C112" s="10"/>
      <c r="D112" s="10"/>
      <c r="F112" s="8"/>
      <c r="G112" s="8"/>
      <c r="I112" s="2"/>
    </row>
    <row r="113" spans="1:19" s="1" customFormat="1">
      <c r="A113" s="10"/>
      <c r="B113" s="10"/>
      <c r="C113" s="10"/>
      <c r="D113" s="10"/>
      <c r="F113" s="8"/>
      <c r="G113" s="8"/>
      <c r="I113" s="2"/>
    </row>
    <row r="114" spans="1:19" s="1" customFormat="1">
      <c r="A114" s="10"/>
      <c r="B114" s="10"/>
      <c r="C114" s="10"/>
      <c r="D114" s="10"/>
      <c r="F114" s="5"/>
      <c r="G114" s="5"/>
      <c r="I114" s="2"/>
    </row>
    <row r="115" spans="1:19" s="1" customFormat="1">
      <c r="A115" s="10"/>
      <c r="B115" s="10"/>
      <c r="C115" s="10"/>
      <c r="D115" s="10"/>
      <c r="F115" s="9"/>
      <c r="G115" s="9"/>
      <c r="I115" s="2"/>
    </row>
    <row r="116" spans="1:19">
      <c r="A116" s="10"/>
      <c r="B116" s="10"/>
      <c r="C116" s="10"/>
      <c r="D116" s="10"/>
      <c r="E116" s="1"/>
      <c r="F116" s="9"/>
      <c r="G116" s="9"/>
      <c r="H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s="1" customFormat="1">
      <c r="A117" s="10"/>
      <c r="B117" s="10"/>
      <c r="C117" s="10"/>
      <c r="D117" s="10"/>
      <c r="F117" s="9"/>
      <c r="G117" s="9"/>
      <c r="I117" s="2"/>
    </row>
    <row r="118" spans="1:19" s="1" customFormat="1">
      <c r="A118" s="10"/>
      <c r="B118" s="10"/>
      <c r="C118" s="10"/>
      <c r="D118" s="10"/>
      <c r="F118" s="2"/>
      <c r="G118" s="2"/>
      <c r="I118" s="2"/>
    </row>
    <row r="119" spans="1:19" s="1" customFormat="1">
      <c r="A119" s="10"/>
      <c r="B119" s="10"/>
      <c r="C119" s="10"/>
      <c r="D119" s="10"/>
      <c r="F119" s="2"/>
      <c r="G119" s="2"/>
      <c r="I119" s="2"/>
    </row>
    <row r="120" spans="1:19" s="1" customFormat="1">
      <c r="A120" s="10"/>
      <c r="B120" s="10"/>
      <c r="C120" s="10"/>
      <c r="D120" s="10"/>
      <c r="F120" s="2"/>
      <c r="G120" s="2"/>
      <c r="I120" s="2"/>
    </row>
    <row r="121" spans="1:19" s="1" customFormat="1">
      <c r="A121" s="10"/>
      <c r="B121" s="10"/>
      <c r="C121" s="10"/>
      <c r="D121" s="10"/>
      <c r="F121" s="2"/>
      <c r="G121" s="2"/>
      <c r="I121" s="2"/>
    </row>
    <row r="122" spans="1:19" s="1" customFormat="1">
      <c r="A122" s="10"/>
      <c r="B122" s="10"/>
      <c r="C122" s="10"/>
      <c r="D122" s="10"/>
      <c r="F122" s="2"/>
      <c r="G122" s="2"/>
      <c r="I122" s="2"/>
    </row>
    <row r="123" spans="1:19" s="1" customFormat="1">
      <c r="A123" s="10"/>
      <c r="B123" s="10"/>
      <c r="C123" s="10"/>
      <c r="D123" s="10"/>
      <c r="F123" s="2"/>
      <c r="G123" s="2"/>
      <c r="I123" s="2"/>
    </row>
    <row r="124" spans="1:19" s="1" customFormat="1">
      <c r="A124" s="10"/>
      <c r="B124" s="10"/>
      <c r="C124" s="10"/>
      <c r="D124" s="10"/>
      <c r="F124" s="2"/>
      <c r="G124" s="2"/>
      <c r="I124" s="2"/>
    </row>
    <row r="125" spans="1:19" s="1" customFormat="1">
      <c r="A125" s="10"/>
      <c r="B125" s="10"/>
      <c r="C125" s="2"/>
      <c r="D125" s="2"/>
      <c r="F125" s="2"/>
      <c r="G125" s="2"/>
      <c r="I125" s="2"/>
    </row>
    <row r="126" spans="1:19" s="1" customFormat="1">
      <c r="A126" s="10"/>
      <c r="B126" s="10"/>
      <c r="C126" s="2"/>
      <c r="D126" s="2"/>
      <c r="F126" s="2"/>
      <c r="G126" s="2"/>
      <c r="I126" s="2"/>
    </row>
    <row r="127" spans="1:19">
      <c r="A127" s="10"/>
      <c r="B127" s="10"/>
      <c r="C127" s="2"/>
      <c r="D127" s="2"/>
      <c r="F127" s="2"/>
      <c r="G127" s="2"/>
      <c r="P127"/>
      <c r="R127"/>
    </row>
    <row r="128" spans="1:19">
      <c r="A128" s="10"/>
      <c r="B128" s="10"/>
      <c r="C128" s="2"/>
      <c r="D128" s="2"/>
      <c r="F128" s="2"/>
      <c r="G128" s="2"/>
      <c r="P128"/>
      <c r="R128"/>
    </row>
    <row r="129" spans="1:18">
      <c r="A129" s="10"/>
      <c r="B129" s="10"/>
      <c r="C129" s="2"/>
      <c r="D129" s="2"/>
      <c r="F129" s="2"/>
      <c r="G129" s="2"/>
      <c r="P129"/>
      <c r="R129"/>
    </row>
    <row r="130" spans="1:18">
      <c r="A130" s="10"/>
      <c r="B130" s="10"/>
      <c r="C130" s="2"/>
      <c r="D130" s="2"/>
      <c r="F130" s="2"/>
      <c r="G130" s="2"/>
      <c r="P130"/>
      <c r="R130"/>
    </row>
    <row r="131" spans="1:18">
      <c r="A131" s="10"/>
      <c r="B131" s="10"/>
      <c r="C131" s="2"/>
      <c r="D131" s="2"/>
      <c r="F131" s="2"/>
      <c r="G131" s="2"/>
      <c r="P131"/>
      <c r="R131"/>
    </row>
    <row r="132" spans="1:18">
      <c r="A132" s="10"/>
      <c r="B132" s="10"/>
      <c r="C132" s="2"/>
      <c r="D132" s="2"/>
      <c r="F132" s="2"/>
      <c r="G132" s="2"/>
      <c r="P132"/>
      <c r="R132"/>
    </row>
    <row r="133" spans="1:18">
      <c r="A133" s="10"/>
      <c r="B133" s="10"/>
      <c r="C133" s="2"/>
      <c r="D133" s="2"/>
      <c r="F133" s="2"/>
      <c r="G133" s="2"/>
      <c r="P133"/>
      <c r="R133"/>
    </row>
    <row r="134" spans="1:18">
      <c r="A134" s="10"/>
      <c r="B134" s="10"/>
      <c r="C134" s="2"/>
      <c r="D134" s="2"/>
      <c r="F134" s="2"/>
      <c r="G134" s="2"/>
      <c r="P134"/>
      <c r="R134"/>
    </row>
    <row r="135" spans="1:18">
      <c r="A135" s="10"/>
      <c r="B135" s="10"/>
      <c r="C135" s="2"/>
      <c r="D135" s="2"/>
      <c r="F135" s="2"/>
      <c r="G135" s="2"/>
      <c r="P135"/>
      <c r="R135"/>
    </row>
    <row r="136" spans="1:18">
      <c r="A136" s="10"/>
      <c r="B136" s="10"/>
      <c r="C136" s="2"/>
      <c r="D136" s="2"/>
      <c r="F136" s="2"/>
      <c r="G136" s="2"/>
      <c r="P136"/>
      <c r="R136"/>
    </row>
    <row r="137" spans="1:18">
      <c r="A137" s="10"/>
      <c r="B137" s="10"/>
      <c r="C137" s="2"/>
      <c r="D137" s="2"/>
      <c r="F137" s="2"/>
      <c r="G137" s="2"/>
      <c r="P137"/>
      <c r="R137"/>
    </row>
    <row r="138" spans="1:18">
      <c r="A138" s="10"/>
      <c r="B138" s="10"/>
      <c r="C138" s="2"/>
      <c r="D138" s="2"/>
      <c r="F138" s="2"/>
      <c r="G138" s="2"/>
      <c r="P138"/>
      <c r="R138"/>
    </row>
    <row r="139" spans="1:18">
      <c r="A139" s="10"/>
      <c r="B139" s="10"/>
      <c r="C139" s="2"/>
      <c r="D139" s="2"/>
      <c r="F139" s="2"/>
      <c r="G139" s="2"/>
      <c r="P139"/>
      <c r="R139"/>
    </row>
    <row r="140" spans="1:18">
      <c r="A140" s="10"/>
      <c r="B140" s="10"/>
      <c r="C140" s="2"/>
      <c r="D140" s="2"/>
      <c r="F140" s="2"/>
      <c r="G140" s="2"/>
      <c r="I140" s="1"/>
      <c r="P140"/>
      <c r="R140"/>
    </row>
    <row r="141" spans="1:18">
      <c r="A141" s="10"/>
      <c r="B141" s="10"/>
      <c r="C141" s="2"/>
      <c r="D141" s="2"/>
      <c r="F141" s="2"/>
      <c r="G141" s="2"/>
      <c r="I141" s="1"/>
      <c r="P141"/>
      <c r="R141"/>
    </row>
    <row r="142" spans="1:18">
      <c r="A142" s="10"/>
      <c r="B142" s="10"/>
      <c r="C142" s="2"/>
      <c r="D142" s="2"/>
      <c r="F142" s="2"/>
      <c r="G142" s="2"/>
      <c r="I142" s="1"/>
      <c r="P142"/>
      <c r="R142"/>
    </row>
    <row r="143" spans="1:18">
      <c r="A143" s="10"/>
      <c r="B143" s="10"/>
      <c r="C143" s="2"/>
      <c r="D143" s="2"/>
      <c r="F143" s="2"/>
      <c r="G143" s="2"/>
      <c r="I143" s="1"/>
      <c r="P143"/>
      <c r="R143"/>
    </row>
    <row r="144" spans="1:18">
      <c r="A144" s="10"/>
      <c r="B144" s="10"/>
      <c r="C144" s="2"/>
      <c r="D144" s="2"/>
      <c r="F144" s="2"/>
      <c r="G144" s="2"/>
      <c r="I144" s="1"/>
      <c r="P144"/>
      <c r="R144"/>
    </row>
    <row r="145" spans="1:18">
      <c r="A145" s="10"/>
      <c r="B145" s="10"/>
      <c r="C145" s="2"/>
      <c r="D145" s="2"/>
      <c r="F145" s="2"/>
      <c r="G145" s="2"/>
      <c r="I145" s="1"/>
      <c r="P145"/>
      <c r="R145"/>
    </row>
    <row r="146" spans="1:18">
      <c r="A146" s="10"/>
      <c r="B146" s="10"/>
      <c r="C146" s="2"/>
      <c r="D146" s="2"/>
      <c r="F146" s="2"/>
      <c r="G146" s="2"/>
      <c r="I146" s="1"/>
      <c r="P146"/>
      <c r="R146"/>
    </row>
    <row r="147" spans="1:18">
      <c r="A147" s="10"/>
      <c r="B147" s="10"/>
      <c r="C147" s="2"/>
      <c r="D147" s="2"/>
      <c r="F147" s="2"/>
      <c r="G147" s="2"/>
      <c r="I147" s="1"/>
      <c r="P147"/>
      <c r="R147"/>
    </row>
    <row r="148" spans="1:18">
      <c r="A148" s="10"/>
      <c r="B148" s="10"/>
      <c r="C148" s="2"/>
      <c r="D148" s="2"/>
      <c r="F148" s="1"/>
      <c r="G148" s="1"/>
      <c r="I148" s="1"/>
      <c r="P148"/>
      <c r="R148"/>
    </row>
    <row r="149" spans="1:18">
      <c r="A149" s="10"/>
      <c r="B149" s="10"/>
      <c r="C149" s="2"/>
      <c r="D149" s="2"/>
      <c r="F149" s="1"/>
      <c r="G149" s="1"/>
      <c r="I149" s="1"/>
      <c r="P149"/>
      <c r="R149"/>
    </row>
    <row r="150" spans="1:18">
      <c r="A150" s="10"/>
      <c r="B150" s="10"/>
      <c r="C150" s="2"/>
      <c r="D150" s="2"/>
      <c r="F150" s="1"/>
      <c r="G150" s="1"/>
      <c r="I150" s="1"/>
      <c r="P150"/>
      <c r="R150"/>
    </row>
    <row r="151" spans="1:18">
      <c r="A151" s="10"/>
      <c r="B151" s="10"/>
      <c r="C151" s="2"/>
      <c r="D151" s="2"/>
      <c r="F151" s="1"/>
      <c r="G151" s="1"/>
      <c r="I151" s="1"/>
      <c r="P151"/>
      <c r="R151"/>
    </row>
    <row r="152" spans="1:18">
      <c r="A152" s="10"/>
      <c r="B152" s="10"/>
      <c r="C152" s="2"/>
      <c r="D152" s="2"/>
      <c r="F152" s="1"/>
      <c r="G152" s="1"/>
      <c r="I152" s="1"/>
      <c r="P152"/>
      <c r="R152"/>
    </row>
    <row r="153" spans="1:18">
      <c r="A153" s="10"/>
      <c r="B153" s="10"/>
      <c r="C153" s="5"/>
      <c r="D153" s="5"/>
      <c r="F153" s="1"/>
      <c r="G153" s="1"/>
      <c r="I153" s="1"/>
      <c r="P153"/>
      <c r="R153"/>
    </row>
    <row r="154" spans="1:18">
      <c r="A154" s="10"/>
      <c r="B154" s="10"/>
      <c r="C154" s="5"/>
      <c r="D154" s="5"/>
      <c r="F154" s="1"/>
      <c r="G154" s="1"/>
      <c r="I154" s="1"/>
      <c r="P154"/>
      <c r="R154"/>
    </row>
    <row r="155" spans="1:18">
      <c r="A155" s="10"/>
      <c r="B155" s="10"/>
      <c r="C155" s="5"/>
      <c r="D155" s="5"/>
      <c r="F155" s="1"/>
      <c r="G155" s="1"/>
      <c r="I155" s="1"/>
      <c r="P155"/>
      <c r="R155"/>
    </row>
    <row r="156" spans="1:18">
      <c r="A156" s="10"/>
      <c r="B156" s="10"/>
      <c r="C156" s="5"/>
      <c r="D156" s="5"/>
      <c r="F156" s="1"/>
      <c r="G156" s="1"/>
      <c r="I156" s="1"/>
      <c r="P156"/>
      <c r="R156"/>
    </row>
    <row r="157" spans="1:18">
      <c r="A157" s="10"/>
      <c r="B157" s="10"/>
      <c r="C157" s="2"/>
      <c r="D157" s="2"/>
      <c r="F157" s="1"/>
      <c r="G157" s="1"/>
      <c r="I157" s="1"/>
      <c r="P157"/>
      <c r="R157"/>
    </row>
    <row r="158" spans="1:18">
      <c r="A158" s="10"/>
      <c r="B158" s="10"/>
      <c r="C158" s="2"/>
      <c r="D158" s="2"/>
      <c r="F158" s="1"/>
      <c r="G158" s="1"/>
      <c r="I158" s="1"/>
      <c r="P158"/>
      <c r="R158"/>
    </row>
    <row r="159" spans="1:18">
      <c r="A159" s="10"/>
      <c r="B159" s="10"/>
      <c r="C159" s="2"/>
      <c r="D159" s="2"/>
      <c r="F159" s="1"/>
      <c r="G159" s="1"/>
      <c r="I159" s="1"/>
      <c r="P159"/>
      <c r="R159"/>
    </row>
    <row r="160" spans="1:18">
      <c r="A160" s="10"/>
      <c r="B160" s="10"/>
      <c r="C160" s="2"/>
      <c r="D160" s="2"/>
      <c r="F160" s="1"/>
      <c r="G160" s="1"/>
      <c r="I160" s="1"/>
      <c r="P160"/>
      <c r="R160"/>
    </row>
    <row r="161" spans="1:18">
      <c r="A161" s="10"/>
      <c r="B161" s="10"/>
      <c r="C161" s="2"/>
      <c r="D161" s="2"/>
      <c r="F161" s="1"/>
      <c r="G161" s="1"/>
      <c r="I161" s="1"/>
      <c r="P161"/>
      <c r="R161"/>
    </row>
    <row r="162" spans="1:18">
      <c r="A162" s="10"/>
      <c r="B162" s="10"/>
      <c r="C162" s="2"/>
      <c r="D162" s="2"/>
      <c r="F162" s="1"/>
      <c r="G162" s="1"/>
      <c r="I162" s="1"/>
      <c r="P162"/>
      <c r="R162"/>
    </row>
    <row r="163" spans="1:18">
      <c r="A163" s="10"/>
      <c r="B163" s="10"/>
      <c r="C163" s="2"/>
      <c r="D163" s="2"/>
      <c r="F163" s="1"/>
      <c r="G163" s="1"/>
      <c r="I163" s="1"/>
      <c r="P163"/>
      <c r="R163"/>
    </row>
    <row r="164" spans="1:18">
      <c r="A164" s="10"/>
      <c r="B164" s="10"/>
      <c r="C164" s="2"/>
      <c r="D164" s="2"/>
      <c r="F164" s="1"/>
      <c r="G164" s="1"/>
      <c r="I164" s="1"/>
      <c r="P164"/>
      <c r="R164"/>
    </row>
    <row r="165" spans="1:18">
      <c r="A165" s="10"/>
      <c r="B165" s="10"/>
      <c r="C165" s="2"/>
      <c r="D165" s="2"/>
      <c r="F165" s="1"/>
      <c r="G165" s="1"/>
      <c r="I165" s="1"/>
      <c r="P165"/>
      <c r="R165"/>
    </row>
    <row r="166" spans="1:18">
      <c r="A166" s="10"/>
      <c r="B166" s="10"/>
      <c r="C166" s="2"/>
      <c r="D166" s="2"/>
      <c r="F166" s="1"/>
      <c r="G166" s="1"/>
      <c r="I166" s="1"/>
      <c r="P166"/>
      <c r="R166"/>
    </row>
    <row r="167" spans="1:18">
      <c r="A167" s="10"/>
      <c r="B167" s="10"/>
      <c r="C167" s="2"/>
      <c r="D167" s="2"/>
      <c r="F167" s="1"/>
      <c r="G167" s="1"/>
      <c r="I167" s="1"/>
      <c r="P167"/>
      <c r="R167"/>
    </row>
    <row r="168" spans="1:18">
      <c r="A168" s="10"/>
      <c r="B168" s="10"/>
      <c r="C168" s="2"/>
      <c r="D168" s="2"/>
      <c r="F168" s="1"/>
      <c r="G168" s="1"/>
      <c r="I168" s="1"/>
      <c r="P168"/>
      <c r="R168"/>
    </row>
    <row r="169" spans="1:18">
      <c r="A169" s="10"/>
      <c r="B169" s="10"/>
      <c r="C169" s="2"/>
      <c r="D169" s="2"/>
      <c r="F169" s="1"/>
      <c r="G169" s="1"/>
      <c r="I169" s="1"/>
      <c r="P169"/>
      <c r="R169"/>
    </row>
    <row r="170" spans="1:18">
      <c r="A170" s="10"/>
      <c r="B170" s="10"/>
      <c r="C170" s="2"/>
      <c r="D170" s="2"/>
      <c r="F170" s="1"/>
      <c r="G170" s="1"/>
      <c r="I170" s="1"/>
      <c r="P170"/>
      <c r="R170"/>
    </row>
    <row r="171" spans="1:18">
      <c r="A171" s="10"/>
      <c r="B171" s="10"/>
      <c r="C171" s="2"/>
      <c r="D171" s="2"/>
      <c r="F171" s="1"/>
      <c r="G171" s="1"/>
      <c r="I171" s="1"/>
      <c r="P171"/>
      <c r="R171"/>
    </row>
    <row r="172" spans="1:18">
      <c r="A172" s="10"/>
      <c r="B172" s="10"/>
      <c r="C172" s="2"/>
      <c r="D172" s="2"/>
      <c r="F172" s="1"/>
      <c r="G172" s="1"/>
      <c r="I172" s="1"/>
      <c r="P172"/>
      <c r="R172"/>
    </row>
    <row r="173" spans="1:18">
      <c r="A173" s="10"/>
      <c r="B173" s="10"/>
      <c r="C173" s="2"/>
      <c r="D173" s="2"/>
      <c r="F173" s="1"/>
      <c r="G173" s="1"/>
      <c r="I173" s="1"/>
      <c r="P173"/>
      <c r="R173"/>
    </row>
    <row r="174" spans="1:18">
      <c r="A174" s="10"/>
      <c r="B174" s="10"/>
      <c r="C174" s="2"/>
      <c r="D174" s="2"/>
      <c r="F174" s="1"/>
      <c r="G174" s="1"/>
      <c r="I174" s="1"/>
      <c r="P174"/>
      <c r="R174"/>
    </row>
    <row r="175" spans="1:18">
      <c r="A175" s="10"/>
      <c r="B175" s="10"/>
      <c r="C175" s="2"/>
      <c r="D175" s="2"/>
      <c r="F175" s="1"/>
      <c r="G175" s="1"/>
      <c r="I175" s="1"/>
    </row>
    <row r="176" spans="1:18">
      <c r="A176" s="10"/>
      <c r="B176" s="10"/>
      <c r="C176" s="2"/>
      <c r="D176" s="2"/>
      <c r="F176" s="1"/>
      <c r="G176" s="1"/>
      <c r="I176" s="1"/>
    </row>
    <row r="177" spans="1:9">
      <c r="A177" s="10"/>
      <c r="B177" s="10"/>
      <c r="C177" s="2"/>
      <c r="D177" s="2"/>
      <c r="F177" s="1"/>
      <c r="G177" s="1"/>
      <c r="I177" s="1"/>
    </row>
    <row r="178" spans="1:9">
      <c r="A178" s="10"/>
      <c r="B178" s="10"/>
      <c r="C178" s="2"/>
      <c r="D178" s="2"/>
      <c r="F178" s="1"/>
      <c r="G178" s="1"/>
      <c r="I178"/>
    </row>
    <row r="179" spans="1:9">
      <c r="A179" s="10"/>
      <c r="B179" s="10"/>
      <c r="C179" s="2"/>
      <c r="D179" s="2"/>
      <c r="F179" s="1"/>
      <c r="G179" s="1"/>
      <c r="I179"/>
    </row>
    <row r="180" spans="1:9">
      <c r="A180" s="10"/>
      <c r="B180" s="10"/>
      <c r="C180" s="2"/>
      <c r="D180" s="2"/>
      <c r="F180" s="1"/>
      <c r="G180" s="1"/>
      <c r="I180"/>
    </row>
    <row r="181" spans="1:9">
      <c r="A181" s="10"/>
      <c r="B181" s="10"/>
      <c r="C181" s="2"/>
      <c r="D181" s="2"/>
      <c r="F181" s="1"/>
      <c r="G181" s="1"/>
      <c r="I181"/>
    </row>
    <row r="182" spans="1:9">
      <c r="A182" s="10"/>
      <c r="B182" s="10"/>
      <c r="C182" s="2"/>
      <c r="D182" s="2"/>
      <c r="F182" s="1"/>
      <c r="G182" s="1"/>
      <c r="I182"/>
    </row>
    <row r="183" spans="1:9">
      <c r="A183" s="10"/>
      <c r="B183" s="10"/>
      <c r="C183" s="2"/>
      <c r="D183" s="2"/>
      <c r="F183" s="1"/>
      <c r="G183" s="1"/>
      <c r="I183"/>
    </row>
    <row r="184" spans="1:9">
      <c r="A184" s="10"/>
      <c r="B184" s="10"/>
      <c r="C184" s="2"/>
      <c r="D184" s="2"/>
      <c r="F184" s="1"/>
      <c r="G184" s="1"/>
      <c r="I184"/>
    </row>
    <row r="185" spans="1:9">
      <c r="A185" s="10"/>
      <c r="B185" s="10"/>
      <c r="C185" s="2"/>
      <c r="D185" s="2"/>
      <c r="F185" s="1"/>
      <c r="G185" s="1"/>
      <c r="I185"/>
    </row>
    <row r="186" spans="1:9">
      <c r="A186" s="10"/>
      <c r="B186" s="10"/>
      <c r="C186" s="2"/>
      <c r="D186" s="2"/>
      <c r="I186"/>
    </row>
    <row r="187" spans="1:9">
      <c r="A187" s="10"/>
      <c r="B187" s="10"/>
      <c r="C187" s="1"/>
      <c r="D187" s="1"/>
      <c r="I187"/>
    </row>
    <row r="188" spans="1:9">
      <c r="A188" s="10"/>
      <c r="B188" s="10"/>
      <c r="C188" s="1"/>
      <c r="D188" s="1"/>
      <c r="I188"/>
    </row>
    <row r="189" spans="1:9">
      <c r="A189" s="10"/>
      <c r="B189" s="10"/>
      <c r="C189" s="1"/>
      <c r="D189" s="1"/>
      <c r="I189"/>
    </row>
    <row r="190" spans="1:9">
      <c r="A190" s="10"/>
      <c r="B190" s="10"/>
      <c r="C190" s="1"/>
      <c r="D190" s="1"/>
      <c r="I190"/>
    </row>
    <row r="191" spans="1:9">
      <c r="A191" s="10"/>
      <c r="B191" s="10"/>
      <c r="C191" s="1"/>
      <c r="D191" s="1"/>
      <c r="I191"/>
    </row>
    <row r="192" spans="1:9">
      <c r="A192" s="10"/>
      <c r="B192" s="10"/>
      <c r="C192" s="1"/>
      <c r="D192" s="1"/>
      <c r="I192"/>
    </row>
    <row r="193" spans="1:9">
      <c r="A193" s="10"/>
      <c r="B193" s="10"/>
      <c r="C193" s="1"/>
      <c r="D193" s="1"/>
      <c r="I193"/>
    </row>
    <row r="194" spans="1:9">
      <c r="A194" s="10"/>
      <c r="B194" s="10"/>
      <c r="C194" s="1"/>
      <c r="D194" s="1"/>
      <c r="I194"/>
    </row>
    <row r="195" spans="1:9">
      <c r="A195" s="10"/>
      <c r="B195" s="10"/>
      <c r="C195" s="1"/>
      <c r="D195" s="1"/>
      <c r="I195"/>
    </row>
    <row r="196" spans="1:9">
      <c r="A196" s="10"/>
      <c r="B196" s="10"/>
      <c r="C196" s="1"/>
      <c r="D196" s="1"/>
      <c r="I196"/>
    </row>
    <row r="197" spans="1:9">
      <c r="A197" s="10"/>
      <c r="B197" s="10"/>
      <c r="C197" s="1"/>
      <c r="D197" s="1"/>
      <c r="I197"/>
    </row>
    <row r="198" spans="1:9">
      <c r="A198" s="10"/>
      <c r="B198" s="10"/>
      <c r="C198" s="1"/>
      <c r="D198" s="1"/>
      <c r="I198"/>
    </row>
    <row r="199" spans="1:9">
      <c r="A199" s="10"/>
      <c r="B199" s="10"/>
      <c r="C199" s="1"/>
      <c r="D199" s="1"/>
      <c r="I199"/>
    </row>
    <row r="200" spans="1:9">
      <c r="A200" s="10"/>
      <c r="B200" s="10"/>
      <c r="C200" s="1"/>
      <c r="D200" s="1"/>
      <c r="I200"/>
    </row>
    <row r="201" spans="1:9">
      <c r="A201" s="10"/>
      <c r="B201" s="10"/>
      <c r="C201" s="1"/>
      <c r="D201" s="1"/>
      <c r="I201"/>
    </row>
    <row r="202" spans="1:9">
      <c r="A202" s="10"/>
      <c r="B202" s="10"/>
      <c r="C202" s="1"/>
      <c r="D202" s="1"/>
      <c r="I202"/>
    </row>
    <row r="203" spans="1:9">
      <c r="A203" s="10"/>
      <c r="B203" s="10"/>
      <c r="C203" s="1"/>
      <c r="D203" s="1"/>
      <c r="I203"/>
    </row>
    <row r="204" spans="1:9">
      <c r="A204" s="10"/>
      <c r="B204" s="10"/>
      <c r="C204" s="1"/>
      <c r="D204" s="1"/>
      <c r="I204"/>
    </row>
    <row r="205" spans="1:9">
      <c r="A205" s="10"/>
      <c r="B205" s="10"/>
      <c r="C205" s="1"/>
      <c r="D205" s="1"/>
      <c r="I205"/>
    </row>
    <row r="206" spans="1:9">
      <c r="A206" s="10"/>
      <c r="B206" s="10"/>
      <c r="C206" s="1"/>
      <c r="D206" s="1"/>
      <c r="I206"/>
    </row>
    <row r="207" spans="1:9">
      <c r="A207" s="10"/>
      <c r="B207" s="10"/>
      <c r="C207" s="1"/>
      <c r="D207" s="1"/>
      <c r="I207"/>
    </row>
    <row r="208" spans="1:9">
      <c r="A208" s="10"/>
      <c r="B208" s="10"/>
      <c r="C208" s="1"/>
      <c r="D208" s="1"/>
      <c r="I208"/>
    </row>
    <row r="209" spans="1:9">
      <c r="A209" s="10"/>
      <c r="B209" s="10"/>
      <c r="C209" s="1"/>
      <c r="D209" s="1"/>
      <c r="I209"/>
    </row>
    <row r="210" spans="1:9">
      <c r="A210" s="10"/>
      <c r="B210" s="10"/>
      <c r="C210" s="1"/>
      <c r="D210" s="1"/>
      <c r="I210"/>
    </row>
    <row r="211" spans="1:9">
      <c r="A211" s="1"/>
      <c r="B211" s="1"/>
      <c r="C211" s="1"/>
      <c r="D211" s="1"/>
      <c r="I211"/>
    </row>
    <row r="212" spans="1:9">
      <c r="A212" s="1"/>
      <c r="B212" s="1"/>
      <c r="C212" s="1"/>
      <c r="D212" s="1"/>
      <c r="I212"/>
    </row>
    <row r="213" spans="1:9">
      <c r="A213" s="1"/>
      <c r="B213" s="1"/>
      <c r="C213" s="1"/>
      <c r="D213" s="1"/>
      <c r="I213"/>
    </row>
    <row r="214" spans="1:9">
      <c r="A214" s="1"/>
      <c r="B214" s="1"/>
      <c r="C214" s="1"/>
      <c r="D214" s="1"/>
      <c r="I214"/>
    </row>
    <row r="215" spans="1:9">
      <c r="A215" s="1"/>
      <c r="B215" s="1"/>
      <c r="C215" s="1"/>
      <c r="D215" s="1"/>
      <c r="I215"/>
    </row>
    <row r="216" spans="1:9">
      <c r="A216" s="1"/>
      <c r="B216" s="1"/>
      <c r="C216" s="1"/>
      <c r="D216" s="1"/>
      <c r="I216"/>
    </row>
    <row r="217" spans="1:9">
      <c r="A217" s="1"/>
      <c r="B217" s="1"/>
      <c r="C217" s="1"/>
      <c r="D217" s="1"/>
      <c r="I217"/>
    </row>
    <row r="218" spans="1:9">
      <c r="A218" s="1"/>
      <c r="B218" s="1"/>
      <c r="C218" s="1"/>
      <c r="D218" s="1"/>
      <c r="I218"/>
    </row>
    <row r="219" spans="1:9">
      <c r="A219" s="1"/>
      <c r="B219" s="1"/>
      <c r="C219" s="1"/>
      <c r="D219" s="1"/>
      <c r="I219"/>
    </row>
    <row r="220" spans="1:9">
      <c r="A220" s="1"/>
      <c r="B220" s="1"/>
      <c r="C220" s="1"/>
      <c r="D220" s="1"/>
      <c r="I220"/>
    </row>
    <row r="221" spans="1:9">
      <c r="A221" s="1"/>
      <c r="B221" s="1"/>
      <c r="C221" s="1"/>
      <c r="D221" s="1"/>
      <c r="I221"/>
    </row>
    <row r="222" spans="1:9">
      <c r="A222" s="1"/>
      <c r="B222" s="1"/>
      <c r="C222" s="1"/>
      <c r="D222" s="1"/>
      <c r="I222"/>
    </row>
    <row r="223" spans="1:9">
      <c r="A223" s="1"/>
      <c r="B223" s="1"/>
      <c r="C223" s="1"/>
      <c r="D223" s="1"/>
      <c r="I223"/>
    </row>
    <row r="224" spans="1:9">
      <c r="A224" s="1"/>
      <c r="B224" s="1"/>
      <c r="C224" s="1"/>
      <c r="D224" s="1"/>
      <c r="I224"/>
    </row>
    <row r="225" spans="9:9">
      <c r="I225"/>
    </row>
  </sheetData>
  <pageMargins left="0.23622047244094491" right="0.23622047244094491" top="0.74803149606299213" bottom="0.74803149606299213" header="0.31496062992125984" footer="0.31496062992125984"/>
  <pageSetup paperSize="9" scale="77" orientation="landscape" horizontalDpi="4294967293" verticalDpi="4294967293" r:id="rId1"/>
  <headerFooter alignWithMargins="0">
    <oddHeader xml:space="preserve">&amp;L&amp;"Arial,Fett Kursiv"&amp;16&amp;UWasserwacht Wülfershausen&amp;C
</oddHeader>
    <oddFooter>&amp;LSeite &amp;P  von &amp;N</oddFooter>
  </headerFooter>
  <legacyDrawing r:id="rId2"/>
  <picture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13"/>
  <sheetViews>
    <sheetView showGridLines="0" zoomScaleNormal="100" workbookViewId="0">
      <pane ySplit="5" topLeftCell="A6" activePane="bottomLeft" state="frozenSplit"/>
      <selection pane="bottomLeft" activeCell="F36" sqref="F36"/>
    </sheetView>
  </sheetViews>
  <sheetFormatPr baseColWidth="10" defaultColWidth="26.5703125" defaultRowHeight="12.75"/>
  <cols>
    <col min="1" max="1" width="7.7109375" customWidth="1"/>
    <col min="2" max="2" width="6.85546875" customWidth="1"/>
    <col min="3" max="3" width="8" customWidth="1"/>
    <col min="4" max="5" width="11.42578125" customWidth="1"/>
    <col min="6" max="7" width="3" customWidth="1"/>
    <col min="8" max="8" width="11.42578125" customWidth="1"/>
    <col min="9" max="9" width="1.42578125" style="2" customWidth="1"/>
    <col min="10" max="10" width="13" customWidth="1"/>
    <col min="11" max="15" width="11.42578125" customWidth="1"/>
    <col min="16" max="16" width="1.42578125" style="2" customWidth="1"/>
    <col min="17" max="17" width="47" customWidth="1"/>
    <col min="18" max="242" width="8" customWidth="1"/>
    <col min="243" max="243" width="16.42578125" customWidth="1"/>
  </cols>
  <sheetData>
    <row r="1" spans="1:17" ht="12" customHeight="1">
      <c r="A1" s="22" t="s">
        <v>10</v>
      </c>
      <c r="B1" s="22" t="s">
        <v>11</v>
      </c>
      <c r="C1" s="22" t="s">
        <v>12</v>
      </c>
      <c r="D1" s="22" t="s">
        <v>13</v>
      </c>
      <c r="E1" s="22" t="s">
        <v>14</v>
      </c>
      <c r="F1" s="22" t="s">
        <v>15</v>
      </c>
      <c r="G1" s="22" t="s">
        <v>16</v>
      </c>
      <c r="H1" s="22" t="s">
        <v>17</v>
      </c>
      <c r="I1" s="22" t="s">
        <v>18</v>
      </c>
      <c r="J1" s="22" t="s">
        <v>19</v>
      </c>
      <c r="K1" s="22" t="s">
        <v>20</v>
      </c>
      <c r="L1" s="22" t="s">
        <v>21</v>
      </c>
      <c r="M1" s="22" t="s">
        <v>22</v>
      </c>
      <c r="N1" s="22" t="s">
        <v>23</v>
      </c>
      <c r="O1" s="42" t="s">
        <v>24</v>
      </c>
      <c r="P1" s="22" t="s">
        <v>25</v>
      </c>
      <c r="Q1" s="31" t="s">
        <v>26</v>
      </c>
    </row>
    <row r="2" spans="1:17" ht="12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43"/>
      <c r="P2" s="23"/>
      <c r="Q2" s="32"/>
    </row>
    <row r="3" spans="1:17" ht="15.75">
      <c r="A3" s="56" t="s">
        <v>28</v>
      </c>
      <c r="B3" s="75"/>
      <c r="C3" s="56"/>
      <c r="D3" s="75">
        <f>aktuelles_Jahr</f>
        <v>2016</v>
      </c>
      <c r="E3" s="12"/>
      <c r="F3" s="12"/>
      <c r="G3" s="12"/>
      <c r="H3" s="13"/>
      <c r="L3" s="10"/>
      <c r="O3" s="44"/>
      <c r="Q3" s="33"/>
    </row>
    <row r="4" spans="1:17" ht="4.5" customHeight="1">
      <c r="O4" s="44"/>
      <c r="Q4" s="33"/>
    </row>
    <row r="5" spans="1:17">
      <c r="A5" s="4" t="s">
        <v>29</v>
      </c>
      <c r="B5" s="4" t="s">
        <v>30</v>
      </c>
      <c r="C5" s="4" t="s">
        <v>1</v>
      </c>
      <c r="D5" s="4" t="s">
        <v>31</v>
      </c>
      <c r="E5" s="4" t="s">
        <v>32</v>
      </c>
      <c r="F5" s="4" t="s">
        <v>33</v>
      </c>
      <c r="G5" s="4" t="s">
        <v>34</v>
      </c>
      <c r="H5" s="4" t="s">
        <v>35</v>
      </c>
      <c r="I5" s="3" t="s">
        <v>36</v>
      </c>
      <c r="J5" s="4" t="s">
        <v>45</v>
      </c>
      <c r="K5" s="4" t="s">
        <v>53</v>
      </c>
      <c r="L5" s="4" t="s">
        <v>38</v>
      </c>
      <c r="M5" s="4" t="s">
        <v>54</v>
      </c>
      <c r="N5" s="4" t="s">
        <v>41</v>
      </c>
      <c r="O5" s="45" t="s">
        <v>42</v>
      </c>
      <c r="P5" s="17" t="s">
        <v>36</v>
      </c>
      <c r="Q5" s="34" t="s">
        <v>43</v>
      </c>
    </row>
    <row r="6" spans="1:17">
      <c r="A6" s="27"/>
      <c r="B6" s="27"/>
      <c r="C6" s="28"/>
      <c r="D6" s="27"/>
      <c r="E6" s="27"/>
      <c r="F6" s="29"/>
      <c r="G6" s="29"/>
      <c r="H6" s="30"/>
      <c r="I6" s="14"/>
      <c r="J6" s="25"/>
      <c r="K6" s="25"/>
      <c r="L6" s="25"/>
      <c r="M6" s="25"/>
      <c r="N6" s="25"/>
      <c r="O6" s="46"/>
      <c r="P6" s="65"/>
      <c r="Q6" s="40"/>
    </row>
    <row r="7" spans="1:17" s="84" customFormat="1" ht="12.75" customHeight="1">
      <c r="A7" s="80"/>
      <c r="B7" s="80" t="s">
        <v>66</v>
      </c>
      <c r="C7" s="80">
        <v>4</v>
      </c>
      <c r="D7" s="81" t="s">
        <v>112</v>
      </c>
      <c r="E7" s="81" t="s">
        <v>113</v>
      </c>
      <c r="F7" s="82"/>
      <c r="G7" s="82"/>
      <c r="H7" s="81">
        <v>1998</v>
      </c>
      <c r="I7" s="27"/>
      <c r="J7" s="83">
        <v>3.3680555555555563E-4</v>
      </c>
      <c r="K7" s="83">
        <v>8.3680555555555559E-4</v>
      </c>
      <c r="L7" s="83">
        <v>4.1666666666666669E-4</v>
      </c>
      <c r="M7" s="83">
        <v>7.0601851851851847E-4</v>
      </c>
      <c r="N7" s="83">
        <f>SUM(J7:M7)</f>
        <v>2.2962962962962963E-3</v>
      </c>
      <c r="O7" s="78">
        <v>1</v>
      </c>
      <c r="P7" s="85"/>
      <c r="Q7" s="81" t="s">
        <v>170</v>
      </c>
    </row>
    <row r="8" spans="1:17">
      <c r="A8" s="27"/>
      <c r="B8" s="27"/>
      <c r="C8" s="28"/>
      <c r="D8" s="27"/>
      <c r="E8" s="27"/>
      <c r="F8" s="29"/>
      <c r="G8" s="29"/>
      <c r="H8" s="30"/>
      <c r="I8" s="14"/>
      <c r="J8" s="25"/>
      <c r="K8" s="25"/>
      <c r="L8" s="25"/>
      <c r="M8" s="25"/>
      <c r="N8" s="25"/>
      <c r="O8" s="46"/>
      <c r="P8" s="65"/>
      <c r="Q8" s="40"/>
    </row>
    <row r="9" spans="1:17" s="62" customFormat="1" ht="12.75" customHeight="1">
      <c r="A9" s="16">
        <v>2</v>
      </c>
      <c r="B9" s="77" t="s">
        <v>55</v>
      </c>
      <c r="C9" s="77">
        <v>5</v>
      </c>
      <c r="D9" s="77" t="s">
        <v>98</v>
      </c>
      <c r="E9" s="77" t="s">
        <v>99</v>
      </c>
      <c r="F9" s="76"/>
      <c r="G9" s="76"/>
      <c r="H9" s="77">
        <v>1996</v>
      </c>
      <c r="I9" s="14"/>
      <c r="J9" s="79">
        <v>3.5185185185185184E-4</v>
      </c>
      <c r="K9" s="79">
        <v>7.5578703703703702E-4</v>
      </c>
      <c r="L9" s="79">
        <v>4.6643518518518518E-4</v>
      </c>
      <c r="M9" s="79">
        <v>6.4351851851851853E-4</v>
      </c>
      <c r="N9" s="79">
        <f>SUM(J9:M9)</f>
        <v>2.2175925925925926E-3</v>
      </c>
      <c r="O9" s="64">
        <v>1</v>
      </c>
      <c r="P9" s="65"/>
      <c r="Q9" s="77" t="s">
        <v>145</v>
      </c>
    </row>
    <row r="10" spans="1:17" s="62" customFormat="1" ht="12.75" customHeight="1">
      <c r="A10" s="16">
        <v>2</v>
      </c>
      <c r="B10" s="77" t="s">
        <v>55</v>
      </c>
      <c r="C10" s="77">
        <v>5</v>
      </c>
      <c r="D10" s="77" t="s">
        <v>100</v>
      </c>
      <c r="E10" s="77" t="s">
        <v>101</v>
      </c>
      <c r="F10" s="76"/>
      <c r="G10" s="76"/>
      <c r="H10" s="77">
        <v>1987</v>
      </c>
      <c r="I10" s="14"/>
      <c r="J10" s="79">
        <v>3.8773148148148152E-4</v>
      </c>
      <c r="K10" s="79">
        <v>7.7777777777777784E-4</v>
      </c>
      <c r="L10" s="79">
        <v>5.011574074074073E-4</v>
      </c>
      <c r="M10" s="79">
        <v>6.7824074074074065E-4</v>
      </c>
      <c r="N10" s="79">
        <f>SUM(J10:M10)</f>
        <v>2.3449074074074071E-3</v>
      </c>
      <c r="O10" s="64">
        <v>2</v>
      </c>
      <c r="P10" s="65"/>
      <c r="Q10" s="77" t="s">
        <v>145</v>
      </c>
    </row>
    <row r="11" spans="1:17">
      <c r="A11" s="27"/>
      <c r="B11" s="27"/>
      <c r="C11" s="28"/>
      <c r="D11" s="27"/>
      <c r="E11" s="27"/>
      <c r="F11" s="29"/>
      <c r="G11" s="29"/>
      <c r="H11" s="30"/>
      <c r="I11" s="14"/>
      <c r="J11" s="25"/>
      <c r="K11" s="25"/>
      <c r="L11" s="25"/>
      <c r="M11" s="25"/>
      <c r="N11" s="25"/>
      <c r="O11" s="46"/>
      <c r="P11" s="65"/>
      <c r="Q11" s="40"/>
    </row>
    <row r="12" spans="1:17" s="62" customFormat="1" ht="12.75" customHeight="1">
      <c r="A12" s="16">
        <v>2</v>
      </c>
      <c r="B12" s="77" t="s">
        <v>55</v>
      </c>
      <c r="C12" s="16">
        <v>5</v>
      </c>
      <c r="D12" s="77" t="s">
        <v>98</v>
      </c>
      <c r="E12" s="77" t="s">
        <v>104</v>
      </c>
      <c r="F12" s="76"/>
      <c r="G12" s="76"/>
      <c r="H12" s="77">
        <v>1968</v>
      </c>
      <c r="I12" s="14"/>
      <c r="J12" s="79">
        <v>3.6226851851851855E-4</v>
      </c>
      <c r="K12" s="79">
        <v>6.5393518518518524E-4</v>
      </c>
      <c r="L12" s="79">
        <v>4.3055555555555555E-4</v>
      </c>
      <c r="M12" s="79">
        <v>6.1574074074074081E-4</v>
      </c>
      <c r="N12" s="79">
        <f>SUM(J12:M12)</f>
        <v>2.0625000000000001E-3</v>
      </c>
      <c r="O12" s="64">
        <v>1</v>
      </c>
      <c r="P12" s="65"/>
      <c r="Q12" s="77" t="s">
        <v>146</v>
      </c>
    </row>
    <row r="13" spans="1:17" s="62" customFormat="1" ht="12.75" customHeight="1">
      <c r="A13" s="16">
        <v>2</v>
      </c>
      <c r="B13" s="77" t="s">
        <v>55</v>
      </c>
      <c r="C13" s="77">
        <v>5</v>
      </c>
      <c r="D13" s="77" t="s">
        <v>102</v>
      </c>
      <c r="E13" s="77" t="s">
        <v>103</v>
      </c>
      <c r="F13" s="76"/>
      <c r="G13" s="76"/>
      <c r="H13" s="77">
        <v>1974</v>
      </c>
      <c r="I13" s="14"/>
      <c r="J13" s="79">
        <v>3.6805555555555555E-4</v>
      </c>
      <c r="K13" s="79">
        <v>6.2962962962962961E-4</v>
      </c>
      <c r="L13" s="79">
        <v>4.953703703703703E-4</v>
      </c>
      <c r="M13" s="79">
        <v>6.4467592592592593E-4</v>
      </c>
      <c r="N13" s="79">
        <f>SUM(J13:M13)</f>
        <v>2.1377314814814818E-3</v>
      </c>
      <c r="O13" s="64">
        <v>2</v>
      </c>
      <c r="P13" s="65"/>
      <c r="Q13" s="77" t="s">
        <v>146</v>
      </c>
    </row>
    <row r="14" spans="1:17">
      <c r="A14" s="27"/>
      <c r="B14" s="27"/>
      <c r="C14" s="28"/>
      <c r="D14" s="27"/>
      <c r="E14" s="27"/>
      <c r="F14" s="29"/>
      <c r="G14" s="29"/>
      <c r="H14" s="30"/>
      <c r="I14" s="14"/>
      <c r="J14" s="25"/>
      <c r="K14" s="25"/>
      <c r="L14" s="25"/>
      <c r="M14" s="25"/>
      <c r="N14" s="25"/>
      <c r="O14" s="46"/>
      <c r="P14" s="65"/>
      <c r="Q14" s="40"/>
    </row>
    <row r="15" spans="1:17" s="84" customFormat="1" ht="12.75" customHeight="1">
      <c r="A15" s="80"/>
      <c r="B15" s="80" t="s">
        <v>66</v>
      </c>
      <c r="C15" s="80">
        <v>5</v>
      </c>
      <c r="D15" s="81" t="s">
        <v>85</v>
      </c>
      <c r="E15" s="81" t="s">
        <v>105</v>
      </c>
      <c r="F15" s="82"/>
      <c r="G15" s="82"/>
      <c r="H15" s="81">
        <v>1993</v>
      </c>
      <c r="I15" s="27"/>
      <c r="J15" s="83">
        <v>2.9629629629629629E-4</v>
      </c>
      <c r="K15" s="83">
        <v>5.7870370370370378E-4</v>
      </c>
      <c r="L15" s="83">
        <v>3.7268518518518526E-4</v>
      </c>
      <c r="M15" s="83">
        <v>5.7870370370370378E-4</v>
      </c>
      <c r="N15" s="86">
        <f t="shared" ref="N15:N20" si="0">SUM(J15:M15)</f>
        <v>1.8263888888888891E-3</v>
      </c>
      <c r="O15" s="78">
        <v>1</v>
      </c>
      <c r="P15" s="85"/>
      <c r="Q15" s="81" t="s">
        <v>145</v>
      </c>
    </row>
    <row r="16" spans="1:17" s="84" customFormat="1" ht="12.75" customHeight="1">
      <c r="A16" s="80"/>
      <c r="B16" s="81" t="s">
        <v>66</v>
      </c>
      <c r="C16" s="80">
        <v>5</v>
      </c>
      <c r="D16" s="81" t="s">
        <v>167</v>
      </c>
      <c r="E16" s="81" t="s">
        <v>168</v>
      </c>
      <c r="F16" s="82"/>
      <c r="G16" s="82"/>
      <c r="H16" s="81">
        <v>1997</v>
      </c>
      <c r="I16" s="27"/>
      <c r="J16" s="83">
        <v>2.9861111111111109E-4</v>
      </c>
      <c r="K16" s="83">
        <v>5.3819444444444444E-4</v>
      </c>
      <c r="L16" s="83">
        <v>3.5995370370370369E-4</v>
      </c>
      <c r="M16" s="83">
        <v>6.4120370370370373E-4</v>
      </c>
      <c r="N16" s="86">
        <f t="shared" si="0"/>
        <v>1.8379629629629629E-3</v>
      </c>
      <c r="O16" s="78">
        <v>2</v>
      </c>
      <c r="P16" s="85"/>
      <c r="Q16" s="81" t="s">
        <v>145</v>
      </c>
    </row>
    <row r="17" spans="1:17" s="84" customFormat="1" ht="12.75" customHeight="1">
      <c r="A17" s="80"/>
      <c r="B17" s="81" t="s">
        <v>66</v>
      </c>
      <c r="C17" s="80">
        <v>5</v>
      </c>
      <c r="D17" s="81" t="s">
        <v>114</v>
      </c>
      <c r="E17" s="81" t="s">
        <v>115</v>
      </c>
      <c r="F17" s="82"/>
      <c r="G17" s="82"/>
      <c r="H17" s="81">
        <v>1996</v>
      </c>
      <c r="I17" s="27"/>
      <c r="J17" s="83">
        <v>3.0208333333333335E-4</v>
      </c>
      <c r="K17" s="83">
        <v>6.2615740740740741E-4</v>
      </c>
      <c r="L17" s="83">
        <v>3.7615740740740735E-4</v>
      </c>
      <c r="M17" s="83">
        <v>6.1574074074074081E-4</v>
      </c>
      <c r="N17" s="86">
        <f t="shared" si="0"/>
        <v>1.9201388888888888E-3</v>
      </c>
      <c r="O17" s="78">
        <v>3</v>
      </c>
      <c r="P17" s="85"/>
      <c r="Q17" s="81" t="s">
        <v>145</v>
      </c>
    </row>
    <row r="18" spans="1:17" s="84" customFormat="1" ht="12.75" customHeight="1">
      <c r="A18" s="80"/>
      <c r="B18" s="80" t="s">
        <v>66</v>
      </c>
      <c r="C18" s="80">
        <v>5</v>
      </c>
      <c r="D18" s="81" t="s">
        <v>108</v>
      </c>
      <c r="E18" s="81" t="s">
        <v>109</v>
      </c>
      <c r="F18" s="82"/>
      <c r="G18" s="82"/>
      <c r="H18" s="81">
        <v>1989</v>
      </c>
      <c r="I18" s="27"/>
      <c r="J18" s="83">
        <v>3.4490740740740743E-4</v>
      </c>
      <c r="K18" s="83">
        <v>6.4814814814814813E-4</v>
      </c>
      <c r="L18" s="83">
        <v>3.7037037037037035E-4</v>
      </c>
      <c r="M18" s="83">
        <v>5.6250000000000007E-4</v>
      </c>
      <c r="N18" s="86">
        <f t="shared" si="0"/>
        <v>1.925925925925926E-3</v>
      </c>
      <c r="O18" s="78">
        <v>4</v>
      </c>
      <c r="P18" s="85"/>
      <c r="Q18" s="81" t="s">
        <v>145</v>
      </c>
    </row>
    <row r="19" spans="1:17" s="84" customFormat="1" ht="12.75" customHeight="1">
      <c r="A19" s="80"/>
      <c r="B19" s="81" t="s">
        <v>66</v>
      </c>
      <c r="C19" s="80">
        <v>5</v>
      </c>
      <c r="D19" s="81" t="s">
        <v>133</v>
      </c>
      <c r="E19" s="81" t="s">
        <v>166</v>
      </c>
      <c r="F19" s="82"/>
      <c r="G19" s="82"/>
      <c r="H19" s="81">
        <v>1993</v>
      </c>
      <c r="I19" s="27"/>
      <c r="J19" s="83">
        <v>3.3680555555555563E-4</v>
      </c>
      <c r="K19" s="83">
        <v>6.8750000000000007E-4</v>
      </c>
      <c r="L19" s="83">
        <v>3.9120370370370367E-4</v>
      </c>
      <c r="M19" s="83">
        <v>6.2500000000000001E-4</v>
      </c>
      <c r="N19" s="83">
        <f t="shared" si="0"/>
        <v>2.0405092592592593E-3</v>
      </c>
      <c r="O19" s="78">
        <v>5</v>
      </c>
      <c r="P19" s="85"/>
      <c r="Q19" s="81" t="s">
        <v>145</v>
      </c>
    </row>
    <row r="20" spans="1:17" s="84" customFormat="1" ht="12.75" customHeight="1">
      <c r="A20" s="80"/>
      <c r="B20" s="80" t="s">
        <v>66</v>
      </c>
      <c r="C20" s="80">
        <v>5</v>
      </c>
      <c r="D20" s="81" t="s">
        <v>106</v>
      </c>
      <c r="E20" s="81" t="s">
        <v>107</v>
      </c>
      <c r="F20" s="82"/>
      <c r="G20" s="82"/>
      <c r="H20" s="81">
        <v>1990</v>
      </c>
      <c r="I20" s="27"/>
      <c r="J20" s="83">
        <v>3.3796296296296292E-4</v>
      </c>
      <c r="K20" s="83">
        <v>6.8634259259259256E-4</v>
      </c>
      <c r="L20" s="83">
        <v>4.1435185185185178E-4</v>
      </c>
      <c r="M20" s="83">
        <v>6.6782407407407404E-4</v>
      </c>
      <c r="N20" s="83">
        <f t="shared" si="0"/>
        <v>2.1064814814814813E-3</v>
      </c>
      <c r="O20" s="78">
        <v>6</v>
      </c>
      <c r="P20" s="85"/>
      <c r="Q20" s="81" t="s">
        <v>145</v>
      </c>
    </row>
    <row r="23" spans="1:17" s="84" customFormat="1" ht="12.75" customHeight="1">
      <c r="A23" s="80"/>
      <c r="B23" s="80" t="s">
        <v>66</v>
      </c>
      <c r="C23" s="80">
        <v>5</v>
      </c>
      <c r="D23" s="81" t="s">
        <v>98</v>
      </c>
      <c r="E23" s="81" t="s">
        <v>111</v>
      </c>
      <c r="F23" s="82"/>
      <c r="G23" s="82"/>
      <c r="H23" s="81">
        <v>1964</v>
      </c>
      <c r="I23" s="27"/>
      <c r="J23" s="83">
        <v>3.1828703703703701E-4</v>
      </c>
      <c r="K23" s="83">
        <v>5.8217592592592587E-4</v>
      </c>
      <c r="L23" s="83">
        <v>4.0856481481481478E-4</v>
      </c>
      <c r="M23" s="83">
        <v>6.076388888888889E-4</v>
      </c>
      <c r="N23" s="83">
        <f>SUM(J23:M23)</f>
        <v>1.9166666666666666E-3</v>
      </c>
      <c r="O23" s="78">
        <v>1</v>
      </c>
      <c r="P23" s="85"/>
      <c r="Q23" s="81" t="s">
        <v>144</v>
      </c>
    </row>
    <row r="24" spans="1:17" s="84" customFormat="1" ht="12.75" customHeight="1">
      <c r="A24" s="80"/>
      <c r="B24" s="81" t="s">
        <v>66</v>
      </c>
      <c r="C24" s="80">
        <v>5</v>
      </c>
      <c r="D24" s="81" t="s">
        <v>108</v>
      </c>
      <c r="E24" s="81" t="s">
        <v>165</v>
      </c>
      <c r="F24" s="82"/>
      <c r="G24" s="82"/>
      <c r="H24" s="81">
        <v>1959</v>
      </c>
      <c r="I24" s="27"/>
      <c r="J24" s="83">
        <v>3.3680555555555563E-4</v>
      </c>
      <c r="K24" s="83">
        <v>7.4189814814814821E-4</v>
      </c>
      <c r="L24" s="83">
        <v>4.4212962962962961E-4</v>
      </c>
      <c r="M24" s="83">
        <v>6.5277777777777773E-4</v>
      </c>
      <c r="N24" s="83">
        <f>SUM(J24:M24)</f>
        <v>2.1736111111111114E-3</v>
      </c>
      <c r="O24" s="78">
        <v>2</v>
      </c>
      <c r="P24" s="85"/>
      <c r="Q24" s="81" t="s">
        <v>144</v>
      </c>
    </row>
    <row r="25" spans="1:17">
      <c r="A25" s="27"/>
      <c r="B25" s="27"/>
      <c r="C25" s="28"/>
      <c r="D25" s="27"/>
      <c r="E25" s="27"/>
      <c r="F25" s="29"/>
      <c r="G25" s="29"/>
      <c r="H25" s="30"/>
      <c r="I25" s="14"/>
      <c r="J25" s="25"/>
      <c r="K25" s="25"/>
      <c r="L25" s="25"/>
      <c r="M25" s="25"/>
      <c r="N25" s="25"/>
      <c r="O25" s="46"/>
      <c r="P25" s="65"/>
      <c r="Q25" s="40"/>
    </row>
    <row r="26" spans="1:17">
      <c r="A26" s="27"/>
      <c r="B26" s="27"/>
      <c r="C26" s="28"/>
      <c r="D26" s="27"/>
      <c r="E26" s="27"/>
      <c r="F26" s="29"/>
      <c r="G26" s="29"/>
      <c r="H26" s="30"/>
      <c r="I26" s="14"/>
      <c r="J26" s="25"/>
      <c r="K26" s="25"/>
      <c r="L26" s="25"/>
      <c r="M26" s="25"/>
      <c r="N26" s="25"/>
      <c r="O26" s="46"/>
      <c r="P26" s="65"/>
      <c r="Q26" s="40"/>
    </row>
    <row r="29" spans="1:17">
      <c r="D29" s="10"/>
      <c r="O29" s="52">
        <f>DCOUNTA(O6:O25,1,O6:O25)</f>
        <v>13</v>
      </c>
      <c r="P29" s="49"/>
      <c r="Q29" s="52" t="s">
        <v>44</v>
      </c>
    </row>
    <row r="30" spans="1:17">
      <c r="I30" s="14"/>
    </row>
    <row r="31" spans="1:17">
      <c r="P31"/>
    </row>
    <row r="32" spans="1:17" s="10" customFormat="1">
      <c r="A32"/>
      <c r="B32"/>
      <c r="C32"/>
      <c r="D32"/>
      <c r="E32"/>
      <c r="F32"/>
      <c r="G32"/>
      <c r="H32"/>
      <c r="I32" s="54"/>
      <c r="J32"/>
      <c r="K32"/>
      <c r="L32"/>
      <c r="M32"/>
      <c r="N32"/>
      <c r="O32"/>
      <c r="P32"/>
      <c r="Q32"/>
    </row>
    <row r="33" spans="1:17">
      <c r="P33"/>
    </row>
    <row r="34" spans="1:17">
      <c r="P34"/>
    </row>
    <row r="35" spans="1:17">
      <c r="A35" s="2"/>
      <c r="B35" s="2"/>
      <c r="C35" s="2"/>
      <c r="D35" s="2"/>
      <c r="E35" s="2"/>
      <c r="H35" s="8"/>
      <c r="J35" s="2"/>
      <c r="K35" s="2"/>
      <c r="L35" s="2"/>
      <c r="M35" s="2"/>
      <c r="N35" s="2"/>
      <c r="O35" s="19"/>
      <c r="Q35" s="2"/>
    </row>
    <row r="36" spans="1:17">
      <c r="A36" s="2"/>
      <c r="B36" s="2"/>
      <c r="C36" s="2"/>
      <c r="D36" s="2"/>
      <c r="E36" s="2"/>
      <c r="H36" s="8"/>
      <c r="J36" s="6"/>
      <c r="K36" s="6"/>
      <c r="L36" s="6"/>
      <c r="M36" s="6"/>
      <c r="N36" s="7"/>
      <c r="O36" s="18"/>
      <c r="Q36" s="2"/>
    </row>
    <row r="37" spans="1:17">
      <c r="A37" s="2"/>
      <c r="B37" s="2"/>
      <c r="C37" s="2"/>
      <c r="D37" s="2"/>
      <c r="E37" s="2"/>
      <c r="H37" s="8"/>
      <c r="J37" s="2"/>
      <c r="K37" s="2"/>
      <c r="L37" s="2"/>
      <c r="M37" s="2"/>
      <c r="N37" s="2"/>
      <c r="O37" s="19"/>
      <c r="Q37" s="2"/>
    </row>
    <row r="38" spans="1:17">
      <c r="A38" s="2"/>
      <c r="B38" s="2"/>
      <c r="C38" s="2"/>
      <c r="D38" s="2"/>
      <c r="E38" s="2"/>
      <c r="H38" s="8"/>
      <c r="J38" s="2"/>
      <c r="K38" s="2"/>
      <c r="L38" s="2"/>
      <c r="M38" s="2"/>
      <c r="N38" s="2"/>
      <c r="O38" s="2"/>
      <c r="Q38" s="2"/>
    </row>
    <row r="39" spans="1:17">
      <c r="A39" s="2"/>
      <c r="B39" s="2"/>
      <c r="C39" s="2"/>
      <c r="D39" s="2"/>
      <c r="E39" s="2"/>
      <c r="H39" s="8"/>
      <c r="J39" s="6"/>
      <c r="K39" s="6"/>
      <c r="L39" s="6"/>
      <c r="M39" s="6"/>
      <c r="N39" s="7"/>
      <c r="O39" s="7"/>
      <c r="Q39" s="2"/>
    </row>
    <row r="40" spans="1:17">
      <c r="A40" s="2"/>
      <c r="B40" s="2"/>
      <c r="C40" s="2"/>
      <c r="D40" s="2"/>
      <c r="E40" s="2"/>
      <c r="H40" s="8"/>
      <c r="J40" s="6"/>
      <c r="K40" s="6"/>
      <c r="L40" s="6"/>
      <c r="M40" s="6"/>
      <c r="N40" s="7"/>
      <c r="O40" s="7"/>
      <c r="Q40" s="2"/>
    </row>
    <row r="41" spans="1:17">
      <c r="A41" s="2"/>
      <c r="B41" s="2"/>
      <c r="C41" s="2"/>
      <c r="D41" s="2"/>
      <c r="E41" s="2"/>
      <c r="H41" s="8"/>
      <c r="J41" s="2"/>
      <c r="K41" s="2"/>
      <c r="L41" s="2"/>
      <c r="M41" s="2"/>
      <c r="N41" s="2"/>
      <c r="O41" s="2"/>
      <c r="Q41" s="2"/>
    </row>
    <row r="42" spans="1:17">
      <c r="A42" s="2"/>
      <c r="B42" s="2"/>
      <c r="C42" s="2"/>
      <c r="D42" s="2"/>
      <c r="E42" s="2"/>
      <c r="H42" s="8"/>
      <c r="J42" s="6"/>
      <c r="K42" s="6"/>
      <c r="L42" s="6"/>
      <c r="M42" s="6"/>
      <c r="N42" s="7"/>
      <c r="O42" s="7"/>
      <c r="Q42" s="2"/>
    </row>
    <row r="43" spans="1:17">
      <c r="A43" s="5"/>
      <c r="B43" s="5"/>
      <c r="C43" s="5"/>
      <c r="D43" s="5"/>
      <c r="E43" s="5"/>
      <c r="H43" s="5"/>
      <c r="J43" s="5"/>
      <c r="K43" s="5"/>
      <c r="L43" s="5"/>
      <c r="M43" s="5"/>
      <c r="N43" s="5"/>
      <c r="O43" s="5"/>
      <c r="P43" s="5"/>
      <c r="Q43" s="5"/>
    </row>
    <row r="44" spans="1:17">
      <c r="A44" s="5"/>
      <c r="B44" s="5"/>
      <c r="C44" s="5"/>
      <c r="D44" s="5"/>
      <c r="E44" s="5"/>
      <c r="H44" s="9"/>
      <c r="J44" s="5"/>
      <c r="K44" s="5"/>
      <c r="L44" s="5"/>
      <c r="M44" s="5"/>
      <c r="N44" s="5"/>
      <c r="O44" s="5"/>
      <c r="P44" s="5"/>
      <c r="Q44" s="5"/>
    </row>
    <row r="45" spans="1:17">
      <c r="A45" s="5"/>
      <c r="B45" s="5"/>
      <c r="C45" s="5"/>
      <c r="D45" s="5"/>
      <c r="E45" s="5"/>
      <c r="H45" s="9"/>
      <c r="J45" s="5"/>
      <c r="K45" s="5"/>
      <c r="L45" s="5"/>
      <c r="M45" s="5"/>
      <c r="N45" s="5"/>
      <c r="O45" s="5"/>
      <c r="P45" s="5"/>
      <c r="Q45" s="5"/>
    </row>
    <row r="46" spans="1:17">
      <c r="A46" s="5"/>
      <c r="B46" s="5"/>
      <c r="C46" s="5"/>
      <c r="D46" s="5"/>
      <c r="E46" s="5"/>
      <c r="H46" s="9"/>
      <c r="J46" s="5"/>
      <c r="K46" s="5"/>
      <c r="L46" s="5"/>
      <c r="M46" s="5"/>
      <c r="N46" s="5"/>
      <c r="O46" s="5"/>
      <c r="P46" s="5"/>
      <c r="Q46" s="5"/>
    </row>
    <row r="47" spans="1:17">
      <c r="A47" s="2"/>
      <c r="B47" s="2"/>
      <c r="C47" s="2"/>
      <c r="D47" s="2"/>
      <c r="E47" s="2"/>
      <c r="H47" s="2"/>
      <c r="J47" s="2"/>
      <c r="K47" s="2"/>
      <c r="L47" s="2"/>
      <c r="M47" s="2"/>
      <c r="N47" s="2"/>
      <c r="O47" s="2"/>
      <c r="Q47" s="2"/>
    </row>
    <row r="48" spans="1:17">
      <c r="A48" s="2"/>
      <c r="B48" s="2"/>
      <c r="C48" s="2"/>
      <c r="D48" s="2"/>
      <c r="E48" s="2"/>
      <c r="H48" s="2"/>
      <c r="J48" s="2"/>
      <c r="K48" s="2"/>
      <c r="L48" s="2"/>
      <c r="M48" s="2"/>
      <c r="N48" s="2"/>
      <c r="O48" s="2"/>
      <c r="Q48" s="2"/>
    </row>
    <row r="49" spans="1:17">
      <c r="A49" s="2"/>
      <c r="B49" s="2"/>
      <c r="C49" s="2"/>
      <c r="D49" s="2"/>
      <c r="E49" s="2"/>
      <c r="F49" s="29"/>
      <c r="G49" s="29"/>
      <c r="H49" s="2"/>
      <c r="J49" s="2"/>
      <c r="K49" s="2"/>
      <c r="L49" s="2"/>
      <c r="M49" s="2"/>
      <c r="N49" s="2"/>
      <c r="O49" s="2"/>
      <c r="Q49" s="2"/>
    </row>
    <row r="50" spans="1:17">
      <c r="A50" s="2"/>
      <c r="B50" s="2"/>
      <c r="C50" s="2"/>
      <c r="D50" s="2"/>
      <c r="E50" s="2"/>
      <c r="H50" s="2"/>
      <c r="J50" s="2"/>
      <c r="K50" s="2"/>
      <c r="L50" s="2"/>
      <c r="M50" s="2"/>
      <c r="N50" s="2"/>
      <c r="O50" s="2"/>
      <c r="Q50" s="2"/>
    </row>
    <row r="51" spans="1:17">
      <c r="A51" s="2"/>
      <c r="B51" s="2"/>
      <c r="C51" s="2"/>
      <c r="D51" s="2"/>
      <c r="E51" s="2"/>
      <c r="H51" s="2"/>
      <c r="J51" s="2"/>
      <c r="K51" s="2"/>
      <c r="L51" s="2"/>
      <c r="M51" s="2"/>
      <c r="N51" s="2"/>
      <c r="O51" s="2"/>
      <c r="Q51" s="2"/>
    </row>
    <row r="52" spans="1:17">
      <c r="A52" s="2"/>
      <c r="B52" s="2"/>
      <c r="C52" s="2"/>
      <c r="D52" s="2"/>
      <c r="E52" s="2"/>
      <c r="H52" s="2"/>
      <c r="J52" s="2"/>
      <c r="K52" s="2"/>
      <c r="L52" s="2"/>
      <c r="M52" s="2"/>
      <c r="N52" s="2"/>
      <c r="O52" s="2"/>
      <c r="Q52" s="2"/>
    </row>
    <row r="53" spans="1:17">
      <c r="A53" s="2"/>
      <c r="B53" s="2"/>
      <c r="C53" s="2"/>
      <c r="D53" s="2"/>
      <c r="E53" s="2"/>
      <c r="H53" s="2"/>
      <c r="J53" s="2"/>
      <c r="K53" s="2"/>
      <c r="L53" s="2"/>
      <c r="M53" s="2"/>
      <c r="N53" s="2"/>
      <c r="O53" s="2"/>
      <c r="Q53" s="2"/>
    </row>
    <row r="54" spans="1:17">
      <c r="A54" s="2"/>
      <c r="B54" s="2"/>
      <c r="C54" s="2"/>
      <c r="D54" s="2"/>
      <c r="E54" s="2"/>
      <c r="H54" s="2"/>
      <c r="J54" s="2"/>
      <c r="K54" s="2"/>
      <c r="L54" s="2"/>
      <c r="M54" s="2"/>
      <c r="N54" s="2"/>
      <c r="O54" s="2"/>
      <c r="Q54" s="2"/>
    </row>
    <row r="55" spans="1:17">
      <c r="A55" s="2"/>
      <c r="B55" s="2"/>
      <c r="C55" s="2"/>
      <c r="D55" s="2"/>
      <c r="E55" s="2"/>
      <c r="H55" s="2"/>
      <c r="J55" s="2"/>
      <c r="K55" s="2"/>
      <c r="L55" s="2"/>
      <c r="M55" s="2"/>
      <c r="N55" s="2"/>
      <c r="O55" s="2"/>
      <c r="Q55" s="2"/>
    </row>
    <row r="56" spans="1:17">
      <c r="A56" s="2"/>
      <c r="B56" s="2"/>
      <c r="C56" s="2"/>
      <c r="D56" s="2"/>
      <c r="E56" s="2"/>
      <c r="H56" s="2"/>
      <c r="J56" s="2"/>
      <c r="K56" s="2"/>
      <c r="L56" s="2"/>
      <c r="M56" s="2"/>
      <c r="N56" s="2"/>
      <c r="O56" s="2"/>
      <c r="Q56" s="2"/>
    </row>
    <row r="57" spans="1:17">
      <c r="A57" s="2"/>
      <c r="B57" s="2"/>
      <c r="C57" s="2"/>
      <c r="D57" s="2"/>
      <c r="E57" s="2"/>
      <c r="H57" s="2"/>
      <c r="J57" s="2"/>
      <c r="K57" s="2"/>
      <c r="L57" s="2"/>
      <c r="M57" s="2"/>
      <c r="N57" s="2"/>
      <c r="O57" s="2"/>
      <c r="Q57" s="2"/>
    </row>
    <row r="58" spans="1:17">
      <c r="A58" s="2"/>
      <c r="B58" s="2"/>
      <c r="C58" s="2"/>
      <c r="D58" s="2"/>
      <c r="E58" s="2"/>
      <c r="H58" s="2"/>
      <c r="J58" s="2"/>
      <c r="K58" s="2"/>
      <c r="L58" s="2"/>
      <c r="M58" s="2"/>
      <c r="N58" s="2"/>
      <c r="O58" s="2"/>
      <c r="Q58" s="2"/>
    </row>
    <row r="59" spans="1:17">
      <c r="A59" s="2"/>
      <c r="B59" s="2"/>
      <c r="C59" s="2"/>
      <c r="D59" s="2"/>
      <c r="E59" s="2"/>
      <c r="H59" s="2"/>
      <c r="J59" s="2"/>
      <c r="K59" s="2"/>
      <c r="L59" s="2"/>
      <c r="M59" s="2"/>
      <c r="N59" s="2"/>
      <c r="O59" s="2"/>
      <c r="Q59" s="2"/>
    </row>
    <row r="60" spans="1:17">
      <c r="A60" s="2"/>
      <c r="B60" s="2"/>
      <c r="C60" s="2"/>
      <c r="D60" s="2"/>
      <c r="E60" s="2"/>
      <c r="H60" s="2"/>
      <c r="J60" s="2"/>
      <c r="K60" s="2"/>
      <c r="L60" s="2"/>
      <c r="M60" s="2"/>
      <c r="N60" s="2"/>
      <c r="O60" s="2"/>
      <c r="Q60" s="2"/>
    </row>
    <row r="61" spans="1:17">
      <c r="A61" s="2"/>
      <c r="B61" s="2"/>
      <c r="C61" s="2"/>
      <c r="D61" s="2"/>
      <c r="E61" s="2"/>
      <c r="H61" s="2"/>
      <c r="J61" s="2"/>
      <c r="K61" s="2"/>
      <c r="L61" s="2"/>
      <c r="M61" s="2"/>
      <c r="N61" s="2"/>
      <c r="O61" s="2"/>
      <c r="Q61" s="2"/>
    </row>
    <row r="62" spans="1:17">
      <c r="A62" s="2"/>
      <c r="B62" s="2"/>
      <c r="C62" s="2"/>
      <c r="D62" s="2"/>
      <c r="E62" s="2"/>
      <c r="H62" s="2"/>
      <c r="J62" s="2"/>
      <c r="K62" s="2"/>
      <c r="L62" s="2"/>
      <c r="M62" s="2"/>
      <c r="N62" s="2"/>
      <c r="O62" s="2"/>
      <c r="Q62" s="2"/>
    </row>
    <row r="63" spans="1:17">
      <c r="A63" s="2"/>
      <c r="B63" s="2"/>
      <c r="C63" s="2"/>
      <c r="D63" s="2"/>
      <c r="E63" s="2"/>
      <c r="H63" s="2"/>
      <c r="J63" s="2"/>
      <c r="K63" s="2"/>
      <c r="L63" s="2"/>
      <c r="M63" s="2"/>
      <c r="N63" s="2"/>
      <c r="O63" s="2"/>
      <c r="Q63" s="2"/>
    </row>
    <row r="64" spans="1:17">
      <c r="A64" s="2"/>
      <c r="B64" s="2"/>
      <c r="C64" s="2"/>
      <c r="D64" s="2"/>
      <c r="E64" s="2"/>
      <c r="F64" s="24"/>
      <c r="G64" s="24"/>
      <c r="H64" s="2"/>
      <c r="J64" s="2"/>
      <c r="K64" s="2"/>
      <c r="L64" s="2"/>
      <c r="M64" s="2"/>
      <c r="N64" s="2"/>
      <c r="O64" s="2"/>
      <c r="Q64" s="2"/>
    </row>
    <row r="65" spans="1:17">
      <c r="A65" s="2"/>
      <c r="B65" s="2"/>
      <c r="C65" s="2"/>
      <c r="D65" s="2"/>
      <c r="E65" s="2"/>
      <c r="F65" s="2"/>
      <c r="G65" s="2"/>
      <c r="H65" s="2"/>
      <c r="J65" s="2"/>
      <c r="K65" s="2"/>
      <c r="L65" s="2"/>
      <c r="M65" s="2"/>
      <c r="N65" s="2"/>
      <c r="O65" s="2"/>
      <c r="Q65" s="2"/>
    </row>
    <row r="66" spans="1:17">
      <c r="A66" s="2"/>
      <c r="B66" s="2"/>
      <c r="C66" s="2"/>
      <c r="D66" s="2"/>
      <c r="E66" s="2"/>
      <c r="F66" s="2"/>
      <c r="G66" s="2"/>
      <c r="H66" s="2"/>
      <c r="J66" s="2"/>
      <c r="K66" s="2"/>
      <c r="L66" s="2"/>
      <c r="M66" s="2"/>
      <c r="N66" s="2"/>
      <c r="O66" s="2"/>
      <c r="Q66" s="2"/>
    </row>
    <row r="67" spans="1:17">
      <c r="A67" s="2"/>
      <c r="B67" s="2"/>
      <c r="C67" s="2"/>
      <c r="D67" s="2"/>
      <c r="E67" s="2"/>
      <c r="F67" s="2"/>
      <c r="G67" s="2"/>
      <c r="H67" s="2"/>
      <c r="J67" s="2"/>
      <c r="K67" s="2"/>
      <c r="L67" s="2"/>
      <c r="M67" s="2"/>
      <c r="N67" s="2"/>
      <c r="O67" s="2"/>
      <c r="Q67" s="2"/>
    </row>
    <row r="68" spans="1:17">
      <c r="A68" s="2"/>
      <c r="B68" s="2"/>
      <c r="C68" s="2"/>
      <c r="D68" s="2"/>
      <c r="E68" s="2"/>
      <c r="F68" s="2"/>
      <c r="G68" s="2"/>
      <c r="H68" s="2"/>
      <c r="J68" s="2"/>
      <c r="K68" s="2"/>
      <c r="L68" s="2"/>
      <c r="M68" s="2"/>
      <c r="N68" s="2"/>
      <c r="O68" s="2"/>
      <c r="Q68" s="2"/>
    </row>
    <row r="69" spans="1:17">
      <c r="A69" s="2"/>
      <c r="B69" s="2"/>
      <c r="C69" s="2"/>
      <c r="D69" s="2"/>
      <c r="E69" s="2"/>
      <c r="F69" s="2"/>
      <c r="G69" s="2"/>
      <c r="H69" s="2"/>
      <c r="J69" s="2"/>
      <c r="K69" s="2"/>
      <c r="L69" s="2"/>
      <c r="M69" s="2"/>
      <c r="N69" s="2"/>
      <c r="O69" s="2"/>
      <c r="Q69" s="2"/>
    </row>
    <row r="70" spans="1:17">
      <c r="A70" s="2"/>
      <c r="B70" s="2"/>
      <c r="C70" s="2"/>
      <c r="D70" s="2"/>
      <c r="E70" s="2"/>
      <c r="F70" s="2"/>
      <c r="G70" s="2"/>
      <c r="H70" s="2"/>
      <c r="J70" s="2"/>
      <c r="K70" s="2"/>
      <c r="L70" s="2"/>
      <c r="M70" s="2"/>
      <c r="N70" s="2"/>
      <c r="O70" s="2"/>
      <c r="Q70" s="2"/>
    </row>
    <row r="71" spans="1:17">
      <c r="A71" s="2"/>
      <c r="B71" s="2"/>
      <c r="C71" s="2"/>
      <c r="D71" s="2"/>
      <c r="E71" s="2"/>
      <c r="F71" s="2"/>
      <c r="G71" s="2"/>
      <c r="H71" s="2"/>
      <c r="J71" s="2"/>
      <c r="K71" s="2"/>
      <c r="L71" s="2"/>
      <c r="M71" s="2"/>
      <c r="N71" s="2"/>
      <c r="O71" s="2"/>
      <c r="Q71" s="2"/>
    </row>
    <row r="72" spans="1:17">
      <c r="A72" s="2"/>
      <c r="B72" s="2"/>
      <c r="C72" s="2"/>
      <c r="D72" s="2"/>
      <c r="E72" s="2"/>
      <c r="F72" s="2"/>
      <c r="G72" s="2"/>
      <c r="H72" s="2"/>
      <c r="J72" s="2"/>
      <c r="K72" s="2"/>
      <c r="L72" s="2"/>
      <c r="M72" s="2"/>
      <c r="N72" s="2"/>
      <c r="O72" s="2"/>
      <c r="Q72" s="2"/>
    </row>
    <row r="73" spans="1:17">
      <c r="A73" s="2"/>
      <c r="B73" s="2"/>
      <c r="C73" s="2"/>
      <c r="D73" s="2"/>
      <c r="E73" s="2"/>
      <c r="F73" s="2"/>
      <c r="G73" s="2"/>
      <c r="H73" s="2"/>
      <c r="J73" s="2"/>
      <c r="K73" s="2"/>
      <c r="L73" s="2"/>
      <c r="M73" s="2"/>
      <c r="N73" s="2"/>
      <c r="O73" s="2"/>
      <c r="Q73" s="2"/>
    </row>
    <row r="74" spans="1:17">
      <c r="A74" s="2"/>
      <c r="B74" s="2"/>
      <c r="C74" s="2"/>
      <c r="D74" s="2"/>
      <c r="E74" s="2"/>
      <c r="F74" s="2"/>
      <c r="G74" s="2"/>
      <c r="H74" s="2"/>
      <c r="J74" s="2"/>
      <c r="K74" s="2"/>
      <c r="L74" s="2"/>
      <c r="M74" s="2"/>
      <c r="N74" s="2"/>
      <c r="O74" s="2"/>
      <c r="Q74" s="2"/>
    </row>
    <row r="75" spans="1:17">
      <c r="A75" s="2"/>
      <c r="B75" s="2"/>
      <c r="C75" s="2"/>
      <c r="D75" s="2"/>
      <c r="E75" s="2"/>
      <c r="F75" s="2"/>
      <c r="G75" s="2"/>
      <c r="H75" s="2"/>
      <c r="J75" s="2"/>
      <c r="K75" s="2"/>
      <c r="L75" s="2"/>
      <c r="M75" s="2"/>
      <c r="N75" s="2"/>
      <c r="O75" s="2"/>
      <c r="Q75" s="2"/>
    </row>
    <row r="76" spans="1:17">
      <c r="A76" s="2"/>
      <c r="B76" s="2"/>
      <c r="C76" s="2"/>
      <c r="D76" s="2"/>
      <c r="E76" s="2"/>
      <c r="F76" s="2"/>
      <c r="G76" s="2"/>
      <c r="H76" s="2"/>
      <c r="J76" s="2"/>
      <c r="K76" s="2"/>
      <c r="L76" s="2"/>
      <c r="M76" s="2"/>
      <c r="N76" s="2"/>
      <c r="O76" s="2"/>
      <c r="Q76" s="2"/>
    </row>
    <row r="77" spans="1:17">
      <c r="A77" s="1"/>
      <c r="B77" s="1"/>
      <c r="C77" s="1"/>
      <c r="D77" s="1"/>
      <c r="E77" s="1"/>
      <c r="F77" s="2"/>
      <c r="G77" s="2"/>
      <c r="H77" s="1"/>
      <c r="J77" s="1"/>
      <c r="K77" s="1"/>
      <c r="L77" s="1"/>
      <c r="M77" s="1"/>
      <c r="N77" s="1"/>
      <c r="O77" s="1"/>
      <c r="P77" s="1"/>
      <c r="Q77" s="1"/>
    </row>
    <row r="78" spans="1:17">
      <c r="A78" s="1"/>
      <c r="B78" s="1"/>
      <c r="C78" s="1"/>
      <c r="D78" s="1"/>
      <c r="E78" s="1"/>
      <c r="F78" s="2"/>
      <c r="G78" s="2"/>
      <c r="H78" s="1"/>
      <c r="J78" s="1"/>
      <c r="K78" s="1"/>
      <c r="L78" s="1"/>
      <c r="M78" s="1"/>
      <c r="N78" s="1"/>
      <c r="O78" s="1"/>
      <c r="P78" s="1"/>
      <c r="Q78" s="1"/>
    </row>
    <row r="79" spans="1:17">
      <c r="A79" s="1"/>
      <c r="B79" s="1"/>
      <c r="C79" s="1"/>
      <c r="D79" s="1"/>
      <c r="E79" s="1"/>
      <c r="F79" s="2"/>
      <c r="G79" s="2"/>
      <c r="H79" s="1"/>
      <c r="J79" s="1"/>
      <c r="K79" s="1"/>
      <c r="L79" s="1"/>
      <c r="M79" s="1"/>
      <c r="N79" s="1"/>
      <c r="O79" s="1"/>
      <c r="P79" s="1"/>
      <c r="Q79" s="1"/>
    </row>
    <row r="80" spans="1:17">
      <c r="A80" s="1"/>
      <c r="B80" s="1"/>
      <c r="C80" s="1"/>
      <c r="D80" s="1"/>
      <c r="E80" s="1"/>
      <c r="F80" s="2"/>
      <c r="G80" s="2"/>
      <c r="H80" s="1"/>
      <c r="J80" s="1"/>
      <c r="K80" s="1"/>
      <c r="L80" s="1"/>
      <c r="M80" s="1"/>
      <c r="N80" s="1"/>
      <c r="O80" s="1"/>
      <c r="P80" s="1"/>
      <c r="Q80" s="1"/>
    </row>
    <row r="81" spans="1:17">
      <c r="A81" s="1"/>
      <c r="B81" s="1"/>
      <c r="C81" s="1"/>
      <c r="D81" s="1"/>
      <c r="E81" s="1"/>
      <c r="F81" s="2"/>
      <c r="G81" s="2"/>
      <c r="H81" s="1"/>
      <c r="J81" s="1"/>
      <c r="K81" s="1"/>
      <c r="L81" s="1"/>
      <c r="M81" s="1"/>
      <c r="N81" s="1"/>
      <c r="O81" s="1"/>
      <c r="P81" s="1"/>
      <c r="Q81" s="1"/>
    </row>
    <row r="82" spans="1:17">
      <c r="A82" s="1"/>
      <c r="B82" s="1"/>
      <c r="C82" s="1"/>
      <c r="D82" s="1"/>
      <c r="E82" s="1"/>
      <c r="F82" s="2"/>
      <c r="G82" s="2"/>
      <c r="H82" s="1"/>
      <c r="J82" s="1"/>
      <c r="K82" s="1"/>
      <c r="L82" s="1"/>
      <c r="M82" s="1"/>
      <c r="N82" s="1"/>
      <c r="O82" s="1"/>
      <c r="P82" s="1"/>
      <c r="Q82" s="1"/>
    </row>
    <row r="83" spans="1:17">
      <c r="A83" s="1"/>
      <c r="B83" s="1"/>
      <c r="C83" s="1"/>
      <c r="D83" s="1"/>
      <c r="E83" s="1"/>
      <c r="F83" s="2"/>
      <c r="G83" s="2"/>
      <c r="H83" s="1"/>
      <c r="J83" s="1"/>
      <c r="K83" s="1"/>
      <c r="L83" s="1"/>
      <c r="M83" s="1"/>
      <c r="N83" s="1"/>
      <c r="O83" s="1"/>
      <c r="P83" s="1"/>
      <c r="Q83" s="1"/>
    </row>
    <row r="84" spans="1:17">
      <c r="A84" s="1"/>
      <c r="B84" s="1"/>
      <c r="C84" s="1"/>
      <c r="D84" s="1"/>
      <c r="E84" s="1"/>
      <c r="F84" s="2"/>
      <c r="G84" s="2"/>
      <c r="H84" s="1"/>
      <c r="J84" s="1"/>
      <c r="K84" s="1"/>
      <c r="L84" s="1"/>
      <c r="M84" s="1"/>
      <c r="N84" s="1"/>
      <c r="O84" s="1"/>
      <c r="P84" s="1"/>
      <c r="Q84" s="1"/>
    </row>
    <row r="85" spans="1:17">
      <c r="A85" s="1"/>
      <c r="B85" s="1"/>
      <c r="C85" s="1"/>
      <c r="D85" s="1"/>
      <c r="E85" s="1"/>
      <c r="F85" s="2"/>
      <c r="G85" s="2"/>
      <c r="H85" s="1"/>
      <c r="J85" s="1"/>
      <c r="K85" s="1"/>
      <c r="L85" s="1"/>
      <c r="M85" s="1"/>
      <c r="N85" s="1"/>
      <c r="O85" s="1"/>
      <c r="P85" s="1"/>
      <c r="Q85" s="1"/>
    </row>
    <row r="86" spans="1:17">
      <c r="A86" s="1"/>
      <c r="B86" s="1"/>
      <c r="C86" s="1"/>
      <c r="D86" s="1"/>
      <c r="E86" s="1"/>
      <c r="F86" s="2"/>
      <c r="G86" s="2"/>
      <c r="H86" s="1"/>
      <c r="J86" s="1"/>
      <c r="K86" s="1"/>
      <c r="L86" s="1"/>
      <c r="M86" s="1"/>
      <c r="N86" s="1"/>
      <c r="O86" s="1"/>
      <c r="P86" s="1"/>
      <c r="Q86" s="1"/>
    </row>
    <row r="87" spans="1:17">
      <c r="A87" s="1"/>
      <c r="B87" s="1"/>
      <c r="C87" s="1"/>
      <c r="D87" s="1"/>
      <c r="E87" s="1"/>
      <c r="F87" s="2"/>
      <c r="G87" s="2"/>
      <c r="H87" s="1"/>
      <c r="J87" s="1"/>
      <c r="K87" s="1"/>
      <c r="L87" s="1"/>
      <c r="M87" s="1"/>
      <c r="N87" s="1"/>
      <c r="O87" s="1"/>
      <c r="P87" s="1"/>
      <c r="Q87" s="1"/>
    </row>
    <row r="88" spans="1:17">
      <c r="A88" s="1"/>
      <c r="B88" s="1"/>
      <c r="C88" s="1"/>
      <c r="D88" s="1"/>
      <c r="E88" s="1"/>
      <c r="F88" s="2"/>
      <c r="G88" s="2"/>
      <c r="H88" s="1"/>
      <c r="J88" s="1"/>
      <c r="K88" s="1"/>
      <c r="L88" s="1"/>
      <c r="M88" s="1"/>
      <c r="N88" s="1"/>
      <c r="O88" s="1"/>
      <c r="P88" s="1"/>
      <c r="Q88" s="1"/>
    </row>
    <row r="89" spans="1:17">
      <c r="A89" s="1"/>
      <c r="B89" s="1"/>
      <c r="C89" s="1"/>
      <c r="D89" s="1"/>
      <c r="E89" s="1"/>
      <c r="F89" s="2"/>
      <c r="G89" s="2"/>
      <c r="H89" s="1"/>
      <c r="J89" s="1"/>
      <c r="K89" s="1"/>
      <c r="L89" s="1"/>
      <c r="M89" s="1"/>
      <c r="N89" s="1"/>
      <c r="O89" s="1"/>
      <c r="P89" s="1"/>
      <c r="Q89" s="1"/>
    </row>
    <row r="90" spans="1:17">
      <c r="A90" s="1"/>
      <c r="B90" s="1"/>
      <c r="C90" s="1"/>
      <c r="D90" s="1"/>
      <c r="E90" s="1"/>
      <c r="F90" s="2"/>
      <c r="G90" s="2"/>
      <c r="H90" s="1"/>
      <c r="J90" s="1"/>
      <c r="K90" s="1"/>
      <c r="L90" s="1"/>
      <c r="M90" s="1"/>
      <c r="N90" s="1"/>
      <c r="O90" s="1"/>
      <c r="P90" s="1"/>
      <c r="Q90" s="1"/>
    </row>
    <row r="91" spans="1:17" s="1" customFormat="1">
      <c r="F91" s="2"/>
      <c r="G91" s="2"/>
      <c r="I91" s="2"/>
    </row>
    <row r="92" spans="1:17" s="1" customFormat="1">
      <c r="F92" s="2"/>
      <c r="G92" s="2"/>
      <c r="I92" s="2"/>
    </row>
    <row r="93" spans="1:17" s="1" customFormat="1">
      <c r="F93" s="2"/>
      <c r="G93" s="2"/>
      <c r="I93" s="2"/>
    </row>
    <row r="94" spans="1:17" s="1" customFormat="1">
      <c r="F94" s="2"/>
      <c r="G94" s="2"/>
      <c r="I94" s="5"/>
    </row>
    <row r="95" spans="1:17" s="1" customFormat="1">
      <c r="F95" s="2"/>
      <c r="G95" s="2"/>
      <c r="I95" s="5"/>
    </row>
    <row r="96" spans="1:17" s="1" customFormat="1">
      <c r="F96" s="2"/>
      <c r="G96" s="2"/>
      <c r="I96" s="5"/>
    </row>
    <row r="97" spans="1:17" s="1" customFormat="1">
      <c r="F97" s="2"/>
      <c r="G97" s="2"/>
      <c r="I97" s="5"/>
    </row>
    <row r="98" spans="1:17" s="1" customFormat="1">
      <c r="F98" s="2"/>
      <c r="G98" s="2"/>
      <c r="I98" s="2"/>
    </row>
    <row r="99" spans="1:17" s="1" customFormat="1">
      <c r="F99" s="2"/>
      <c r="G99" s="2"/>
      <c r="I99" s="2"/>
    </row>
    <row r="100" spans="1:17" s="1" customFormat="1">
      <c r="F100" s="2"/>
      <c r="G100" s="2"/>
      <c r="I100" s="2"/>
    </row>
    <row r="101" spans="1:17" s="1" customFormat="1">
      <c r="F101" s="2"/>
      <c r="G101" s="2"/>
      <c r="I101" s="2"/>
    </row>
    <row r="102" spans="1:17" s="1" customFormat="1">
      <c r="F102" s="2"/>
      <c r="G102" s="2"/>
      <c r="I102" s="2"/>
    </row>
    <row r="103" spans="1:17" s="1" customFormat="1">
      <c r="F103" s="2"/>
      <c r="G103" s="2"/>
      <c r="I103" s="2"/>
    </row>
    <row r="104" spans="1:17">
      <c r="A104" s="1"/>
      <c r="B104" s="1"/>
      <c r="C104" s="1"/>
      <c r="D104" s="1"/>
      <c r="E104" s="1"/>
      <c r="F104" s="2"/>
      <c r="G104" s="2"/>
      <c r="H104" s="1"/>
      <c r="J104" s="1"/>
      <c r="K104" s="1"/>
      <c r="L104" s="1"/>
      <c r="M104" s="1"/>
      <c r="N104" s="1"/>
      <c r="O104" s="1"/>
      <c r="P104" s="1"/>
      <c r="Q104" s="1"/>
    </row>
    <row r="105" spans="1:17" s="1" customFormat="1">
      <c r="F105" s="2"/>
      <c r="G105" s="2"/>
      <c r="I105" s="2"/>
    </row>
    <row r="106" spans="1:17" s="1" customFormat="1">
      <c r="F106" s="2"/>
      <c r="G106" s="2"/>
      <c r="I106" s="2"/>
    </row>
    <row r="107" spans="1:17" s="1" customFormat="1">
      <c r="F107" s="2"/>
      <c r="G107" s="2"/>
      <c r="I107" s="2"/>
    </row>
    <row r="108" spans="1:17" s="1" customFormat="1">
      <c r="F108" s="2"/>
      <c r="G108" s="2"/>
      <c r="I108" s="2"/>
    </row>
    <row r="109" spans="1:17" s="1" customFormat="1">
      <c r="F109" s="2"/>
      <c r="G109" s="2"/>
      <c r="I109" s="2"/>
    </row>
    <row r="110" spans="1:17" s="1" customFormat="1">
      <c r="F110" s="2"/>
      <c r="G110" s="2"/>
      <c r="I110" s="2"/>
    </row>
    <row r="111" spans="1:17" s="1" customFormat="1">
      <c r="F111" s="2"/>
      <c r="G111" s="2"/>
      <c r="I111" s="2"/>
    </row>
    <row r="112" spans="1:17" s="1" customFormat="1">
      <c r="F112" s="2"/>
      <c r="G112" s="2"/>
      <c r="I112" s="2"/>
    </row>
    <row r="113" spans="6:16" s="1" customFormat="1">
      <c r="F113" s="2"/>
      <c r="G113" s="2"/>
      <c r="I113" s="2"/>
    </row>
    <row r="114" spans="6:16" s="1" customFormat="1">
      <c r="F114" s="2"/>
      <c r="G114" s="2"/>
      <c r="I114" s="2"/>
    </row>
    <row r="115" spans="6:16">
      <c r="F115" s="2"/>
      <c r="G115" s="2"/>
      <c r="P115"/>
    </row>
    <row r="116" spans="6:16">
      <c r="F116" s="2"/>
      <c r="G116" s="2"/>
      <c r="P116"/>
    </row>
    <row r="117" spans="6:16">
      <c r="F117" s="2"/>
      <c r="G117" s="2"/>
      <c r="P117"/>
    </row>
    <row r="118" spans="6:16">
      <c r="F118" s="8"/>
      <c r="G118" s="8"/>
      <c r="P118"/>
    </row>
    <row r="119" spans="6:16">
      <c r="F119" s="8"/>
      <c r="G119" s="8"/>
      <c r="P119"/>
    </row>
    <row r="120" spans="6:16">
      <c r="F120" s="8"/>
      <c r="G120" s="8"/>
      <c r="P120"/>
    </row>
    <row r="121" spans="6:16">
      <c r="F121" s="8"/>
      <c r="G121" s="8"/>
      <c r="P121"/>
    </row>
    <row r="122" spans="6:16">
      <c r="F122" s="8"/>
      <c r="G122" s="8"/>
      <c r="P122"/>
    </row>
    <row r="123" spans="6:16">
      <c r="F123" s="8"/>
      <c r="G123" s="8"/>
      <c r="P123"/>
    </row>
    <row r="124" spans="6:16">
      <c r="F124" s="8"/>
      <c r="G124" s="8"/>
      <c r="P124"/>
    </row>
    <row r="125" spans="6:16">
      <c r="F125" s="8"/>
      <c r="G125" s="8"/>
      <c r="P125"/>
    </row>
    <row r="126" spans="6:16">
      <c r="F126" s="5"/>
      <c r="G126" s="5"/>
      <c r="P126"/>
    </row>
    <row r="127" spans="6:16">
      <c r="F127" s="9"/>
      <c r="G127" s="9"/>
      <c r="P127"/>
    </row>
    <row r="128" spans="6:16">
      <c r="F128" s="9"/>
      <c r="G128" s="9"/>
      <c r="I128" s="1"/>
      <c r="P128"/>
    </row>
    <row r="129" spans="6:16">
      <c r="F129" s="9"/>
      <c r="G129" s="9"/>
      <c r="I129" s="1"/>
      <c r="P129"/>
    </row>
    <row r="130" spans="6:16">
      <c r="F130" s="2"/>
      <c r="G130" s="2"/>
      <c r="I130" s="1"/>
      <c r="P130"/>
    </row>
    <row r="131" spans="6:16">
      <c r="F131" s="2"/>
      <c r="G131" s="2"/>
      <c r="I131" s="1"/>
      <c r="P131"/>
    </row>
    <row r="132" spans="6:16">
      <c r="F132" s="2"/>
      <c r="G132" s="2"/>
      <c r="I132" s="1"/>
      <c r="P132"/>
    </row>
    <row r="133" spans="6:16">
      <c r="F133" s="2"/>
      <c r="G133" s="2"/>
      <c r="I133" s="1"/>
      <c r="P133"/>
    </row>
    <row r="134" spans="6:16">
      <c r="F134" s="2"/>
      <c r="G134" s="2"/>
      <c r="I134" s="1"/>
      <c r="P134"/>
    </row>
    <row r="135" spans="6:16">
      <c r="F135" s="2"/>
      <c r="G135" s="2"/>
      <c r="I135" s="1"/>
      <c r="P135"/>
    </row>
    <row r="136" spans="6:16">
      <c r="F136" s="2"/>
      <c r="G136" s="2"/>
      <c r="I136" s="1"/>
      <c r="P136"/>
    </row>
    <row r="137" spans="6:16">
      <c r="F137" s="2"/>
      <c r="G137" s="2"/>
      <c r="I137" s="1"/>
      <c r="P137"/>
    </row>
    <row r="138" spans="6:16">
      <c r="F138" s="2"/>
      <c r="G138" s="2"/>
      <c r="I138" s="1"/>
      <c r="P138"/>
    </row>
    <row r="139" spans="6:16">
      <c r="F139" s="2"/>
      <c r="G139" s="2"/>
      <c r="I139" s="1"/>
      <c r="P139"/>
    </row>
    <row r="140" spans="6:16">
      <c r="F140" s="2"/>
      <c r="G140" s="2"/>
      <c r="I140" s="1"/>
      <c r="P140"/>
    </row>
    <row r="141" spans="6:16">
      <c r="F141" s="2"/>
      <c r="G141" s="2"/>
      <c r="I141" s="1"/>
      <c r="P141"/>
    </row>
    <row r="142" spans="6:16">
      <c r="F142" s="2"/>
      <c r="G142" s="2"/>
      <c r="I142" s="1"/>
      <c r="P142"/>
    </row>
    <row r="143" spans="6:16">
      <c r="F143" s="2"/>
      <c r="G143" s="2"/>
      <c r="I143" s="1"/>
      <c r="P143"/>
    </row>
    <row r="144" spans="6:16">
      <c r="F144" s="2"/>
      <c r="G144" s="2"/>
      <c r="I144" s="1"/>
      <c r="P144"/>
    </row>
    <row r="145" spans="6:16">
      <c r="F145" s="2"/>
      <c r="G145" s="2"/>
      <c r="I145" s="1"/>
      <c r="P145"/>
    </row>
    <row r="146" spans="6:16">
      <c r="F146" s="2"/>
      <c r="G146" s="2"/>
      <c r="I146" s="1"/>
      <c r="P146"/>
    </row>
    <row r="147" spans="6:16">
      <c r="F147" s="2"/>
      <c r="G147" s="2"/>
      <c r="I147" s="1"/>
      <c r="P147"/>
    </row>
    <row r="148" spans="6:16">
      <c r="F148" s="2"/>
      <c r="G148" s="2"/>
      <c r="I148" s="1"/>
      <c r="P148"/>
    </row>
    <row r="149" spans="6:16">
      <c r="F149" s="2"/>
      <c r="G149" s="2"/>
      <c r="I149" s="1"/>
      <c r="P149"/>
    </row>
    <row r="150" spans="6:16">
      <c r="F150" s="2"/>
      <c r="G150" s="2"/>
      <c r="I150" s="1"/>
      <c r="P150"/>
    </row>
    <row r="151" spans="6:16">
      <c r="F151" s="2"/>
      <c r="G151" s="2"/>
      <c r="I151" s="1"/>
      <c r="P151"/>
    </row>
    <row r="152" spans="6:16">
      <c r="F152" s="2"/>
      <c r="G152" s="2"/>
      <c r="I152" s="1"/>
      <c r="P152"/>
    </row>
    <row r="153" spans="6:16">
      <c r="F153" s="2"/>
      <c r="G153" s="2"/>
      <c r="I153" s="1"/>
      <c r="P153"/>
    </row>
    <row r="154" spans="6:16">
      <c r="F154" s="2"/>
      <c r="G154" s="2"/>
      <c r="I154" s="1"/>
      <c r="P154"/>
    </row>
    <row r="155" spans="6:16">
      <c r="F155" s="2"/>
      <c r="G155" s="2"/>
      <c r="I155" s="1"/>
      <c r="P155"/>
    </row>
    <row r="156" spans="6:16">
      <c r="F156" s="2"/>
      <c r="G156" s="2"/>
      <c r="I156" s="1"/>
      <c r="P156"/>
    </row>
    <row r="157" spans="6:16">
      <c r="F157" s="2"/>
      <c r="G157" s="2"/>
      <c r="I157" s="1"/>
      <c r="P157"/>
    </row>
    <row r="158" spans="6:16">
      <c r="F158" s="2"/>
      <c r="G158" s="2"/>
      <c r="I158" s="1"/>
      <c r="P158"/>
    </row>
    <row r="159" spans="6:16">
      <c r="F159" s="2"/>
      <c r="G159" s="2"/>
      <c r="I159" s="1"/>
      <c r="P159"/>
    </row>
    <row r="160" spans="6:16">
      <c r="F160" s="1"/>
      <c r="G160" s="1"/>
      <c r="I160" s="1"/>
      <c r="P160"/>
    </row>
    <row r="161" spans="6:16">
      <c r="F161" s="1"/>
      <c r="G161" s="1"/>
      <c r="I161" s="1"/>
      <c r="P161"/>
    </row>
    <row r="162" spans="6:16">
      <c r="F162" s="1"/>
      <c r="G162" s="1"/>
      <c r="I162" s="1"/>
      <c r="P162"/>
    </row>
    <row r="163" spans="6:16">
      <c r="F163" s="1"/>
      <c r="G163" s="1"/>
      <c r="I163" s="1"/>
    </row>
    <row r="164" spans="6:16">
      <c r="F164" s="1"/>
      <c r="G164" s="1"/>
      <c r="I164" s="1"/>
    </row>
    <row r="165" spans="6:16">
      <c r="F165" s="1"/>
      <c r="G165" s="1"/>
      <c r="I165" s="1"/>
    </row>
    <row r="166" spans="6:16">
      <c r="F166" s="1"/>
      <c r="G166" s="1"/>
      <c r="I166"/>
    </row>
    <row r="167" spans="6:16">
      <c r="F167" s="1"/>
      <c r="G167" s="1"/>
      <c r="I167"/>
    </row>
    <row r="168" spans="6:16">
      <c r="F168" s="1"/>
      <c r="G168" s="1"/>
      <c r="I168"/>
    </row>
    <row r="169" spans="6:16">
      <c r="F169" s="1"/>
      <c r="G169" s="1"/>
      <c r="I169"/>
    </row>
    <row r="170" spans="6:16">
      <c r="F170" s="1"/>
      <c r="G170" s="1"/>
      <c r="I170"/>
    </row>
    <row r="171" spans="6:16">
      <c r="F171" s="1"/>
      <c r="G171" s="1"/>
      <c r="I171"/>
    </row>
    <row r="172" spans="6:16">
      <c r="F172" s="1"/>
      <c r="G172" s="1"/>
      <c r="I172"/>
    </row>
    <row r="173" spans="6:16">
      <c r="F173" s="1"/>
      <c r="G173" s="1"/>
      <c r="I173"/>
    </row>
    <row r="174" spans="6:16">
      <c r="F174" s="1"/>
      <c r="G174" s="1"/>
      <c r="I174"/>
    </row>
    <row r="175" spans="6:16">
      <c r="F175" s="1"/>
      <c r="G175" s="1"/>
      <c r="I175"/>
    </row>
    <row r="176" spans="6:16">
      <c r="F176" s="1"/>
      <c r="G176" s="1"/>
      <c r="I176"/>
    </row>
    <row r="177" spans="6:9">
      <c r="F177" s="1"/>
      <c r="G177" s="1"/>
      <c r="I177"/>
    </row>
    <row r="178" spans="6:9">
      <c r="F178" s="1"/>
      <c r="G178" s="1"/>
      <c r="I178"/>
    </row>
    <row r="179" spans="6:9">
      <c r="F179" s="1"/>
      <c r="G179" s="1"/>
      <c r="I179"/>
    </row>
    <row r="180" spans="6:9">
      <c r="F180" s="1"/>
      <c r="G180" s="1"/>
      <c r="I180"/>
    </row>
    <row r="181" spans="6:9">
      <c r="F181" s="1"/>
      <c r="G181" s="1"/>
      <c r="I181"/>
    </row>
    <row r="182" spans="6:9">
      <c r="F182" s="1"/>
      <c r="G182" s="1"/>
      <c r="I182"/>
    </row>
    <row r="183" spans="6:9">
      <c r="F183" s="1"/>
      <c r="G183" s="1"/>
      <c r="I183"/>
    </row>
    <row r="184" spans="6:9">
      <c r="F184" s="1"/>
      <c r="G184" s="1"/>
      <c r="I184"/>
    </row>
    <row r="185" spans="6:9">
      <c r="F185" s="1"/>
      <c r="G185" s="1"/>
      <c r="I185"/>
    </row>
    <row r="186" spans="6:9">
      <c r="F186" s="1"/>
      <c r="G186" s="1"/>
      <c r="I186"/>
    </row>
    <row r="187" spans="6:9">
      <c r="F187" s="1"/>
      <c r="G187" s="1"/>
      <c r="I187"/>
    </row>
    <row r="188" spans="6:9">
      <c r="F188" s="1"/>
      <c r="G188" s="1"/>
      <c r="I188"/>
    </row>
    <row r="189" spans="6:9">
      <c r="F189" s="1"/>
      <c r="G189" s="1"/>
      <c r="I189"/>
    </row>
    <row r="190" spans="6:9">
      <c r="F190" s="1"/>
      <c r="G190" s="1"/>
      <c r="I190"/>
    </row>
    <row r="191" spans="6:9">
      <c r="F191" s="1"/>
      <c r="G191" s="1"/>
      <c r="I191"/>
    </row>
    <row r="192" spans="6:9">
      <c r="F192" s="1"/>
      <c r="G192" s="1"/>
      <c r="I192"/>
    </row>
    <row r="193" spans="6:9">
      <c r="F193" s="1"/>
      <c r="G193" s="1"/>
      <c r="I193"/>
    </row>
    <row r="194" spans="6:9">
      <c r="F194" s="1"/>
      <c r="G194" s="1"/>
      <c r="I194"/>
    </row>
    <row r="195" spans="6:9">
      <c r="F195" s="1"/>
      <c r="G195" s="1"/>
      <c r="I195"/>
    </row>
    <row r="196" spans="6:9">
      <c r="F196" s="1"/>
      <c r="G196" s="1"/>
      <c r="I196"/>
    </row>
    <row r="197" spans="6:9">
      <c r="F197" s="1"/>
      <c r="G197" s="1"/>
      <c r="I197"/>
    </row>
    <row r="198" spans="6:9">
      <c r="I198"/>
    </row>
    <row r="199" spans="6:9">
      <c r="I199"/>
    </row>
    <row r="200" spans="6:9">
      <c r="I200"/>
    </row>
    <row r="201" spans="6:9">
      <c r="I201"/>
    </row>
    <row r="202" spans="6:9">
      <c r="I202"/>
    </row>
    <row r="203" spans="6:9">
      <c r="I203"/>
    </row>
    <row r="204" spans="6:9">
      <c r="I204"/>
    </row>
    <row r="205" spans="6:9">
      <c r="I205"/>
    </row>
    <row r="206" spans="6:9">
      <c r="I206"/>
    </row>
    <row r="207" spans="6:9">
      <c r="I207"/>
    </row>
    <row r="208" spans="6:9">
      <c r="I208"/>
    </row>
    <row r="209" spans="9:9">
      <c r="I209"/>
    </row>
    <row r="210" spans="9:9">
      <c r="I210"/>
    </row>
    <row r="211" spans="9:9">
      <c r="I211"/>
    </row>
    <row r="212" spans="9:9">
      <c r="I212"/>
    </row>
    <row r="213" spans="9:9">
      <c r="I213"/>
    </row>
  </sheetData>
  <pageMargins left="0.23622047244094491" right="0.23622047244094491" top="0.74803149606299213" bottom="0.74803149606299213" header="0.31496062992125984" footer="0.31496062992125984"/>
  <pageSetup paperSize="9" scale="78" orientation="landscape" horizontalDpi="4294967293" verticalDpi="4294967293" r:id="rId1"/>
  <headerFooter alignWithMargins="0">
    <oddHeader xml:space="preserve">&amp;L&amp;"Arial,Fett Kursiv"&amp;16&amp;UWasserwacht Wülfershausen&amp;C
</oddHeader>
    <oddFooter>&amp;LSeite &amp;P  von &amp;N</oddFooter>
  </headerFooter>
  <legacy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15</vt:i4>
      </vt:variant>
    </vt:vector>
  </HeadingPairs>
  <TitlesOfParts>
    <vt:vector size="20" baseType="lpstr">
      <vt:lpstr>Stammdaten</vt:lpstr>
      <vt:lpstr>Stufe I</vt:lpstr>
      <vt:lpstr>Stufe II</vt:lpstr>
      <vt:lpstr>Stufe III</vt:lpstr>
      <vt:lpstr>Stufe VI und V</vt:lpstr>
      <vt:lpstr>aktuelles_Jahr</vt:lpstr>
      <vt:lpstr>'Stufe I'!Druckbereich</vt:lpstr>
      <vt:lpstr>'Stufe II'!Druckbereich</vt:lpstr>
      <vt:lpstr>'Stufe III'!Druckbereich</vt:lpstr>
      <vt:lpstr>'Stufe VI und V'!Druckbereich</vt:lpstr>
      <vt:lpstr>Höchstalter_I</vt:lpstr>
      <vt:lpstr>Höchstalter_II</vt:lpstr>
      <vt:lpstr>Höchstalter_III</vt:lpstr>
      <vt:lpstr>Höchstalter_IV</vt:lpstr>
      <vt:lpstr>Höchstalter_V</vt:lpstr>
      <vt:lpstr>Mindestalter_I</vt:lpstr>
      <vt:lpstr>Mindestalter_II</vt:lpstr>
      <vt:lpstr>Mindestalter_III</vt:lpstr>
      <vt:lpstr>Mindestalter_IV</vt:lpstr>
      <vt:lpstr>Mindestalter_V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Bergmann, Stefan</dc:creator>
  <cp:lastModifiedBy>Bergmann, Stefan</cp:lastModifiedBy>
  <cp:lastPrinted>2016-07-09T11:32:18Z</cp:lastPrinted>
  <dcterms:created xsi:type="dcterms:W3CDTF">2018-04-23T11:16:21Z</dcterms:created>
  <dcterms:modified xsi:type="dcterms:W3CDTF">2018-04-23T11:16:22Z</dcterms:modified>
</cp:coreProperties>
</file>